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9720" windowHeight="6480" tabRatio="599" activeTab="0"/>
  </bookViews>
  <sheets>
    <sheet name="Лист1" sheetId="1" r:id="rId1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<sst xmlns="http://schemas.openxmlformats.org/spreadsheetml/2006/main" count="796" uniqueCount="206">
  <si>
    <t>01</t>
  </si>
  <si>
    <t>02</t>
  </si>
  <si>
    <t>04</t>
  </si>
  <si>
    <t>05</t>
  </si>
  <si>
    <t>Центральный аппарат</t>
  </si>
  <si>
    <t>11</t>
  </si>
  <si>
    <t>03</t>
  </si>
  <si>
    <t>Раз-дел</t>
  </si>
  <si>
    <t>Под-раз-дел</t>
  </si>
  <si>
    <t>Целевая статья расходов</t>
  </si>
  <si>
    <t>Вид рас-ходов</t>
  </si>
  <si>
    <t>ЖИЛИЩНО-КОММУНАЛЬНОЕ ХОЗЯЙСТВО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</si>
  <si>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</si>
  <si>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</si>
  <si>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</si>
  <si>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ОБЩЕГОСУДАРСТВЕННЫЕ   ВОПРОСЫ</t>
  </si>
  <si>
    <t>к решению Совета депутатов</t>
  </si>
  <si>
    <t>Благоустройство</t>
  </si>
  <si>
    <t>Иные межбюджетные трансферты</t>
  </si>
  <si>
    <t>ИТОГО:</t>
  </si>
  <si>
    <t>НАЦИОНАЛЬНАЯ ОБОРОНА</t>
  </si>
  <si>
    <t>Мобилизационная и вневойсковая подготовка</t>
  </si>
  <si>
    <t>07</t>
  </si>
  <si>
    <t>Сумма (тыс. руб)</t>
  </si>
  <si>
    <t>08</t>
  </si>
  <si>
    <t>Культура</t>
  </si>
  <si>
    <t>ОБРАЗОВАНИЕ</t>
  </si>
  <si>
    <t>ФИЗИЧЕСКАЯ КУЛЬТУРА И СПОРТ</t>
  </si>
  <si>
    <t>Физическая культура</t>
  </si>
  <si>
    <t>Резервные фонды</t>
  </si>
  <si>
    <t>121</t>
  </si>
  <si>
    <t>540</t>
  </si>
  <si>
    <t>244</t>
  </si>
  <si>
    <t>Уплата прочих налогов, сборов и иных платежей</t>
  </si>
  <si>
    <t>870</t>
  </si>
  <si>
    <t>Резервные средства</t>
  </si>
  <si>
    <t>Национальная экономика</t>
  </si>
  <si>
    <t>09</t>
  </si>
  <si>
    <t>Дорожное хозяйство (дорожные фонды)</t>
  </si>
  <si>
    <t>100</t>
  </si>
  <si>
    <t>120</t>
  </si>
  <si>
    <t>200</t>
  </si>
  <si>
    <t>240</t>
  </si>
  <si>
    <t>800</t>
  </si>
  <si>
    <t>850</t>
  </si>
  <si>
    <t>Иные бюджетные ассигнования</t>
  </si>
  <si>
    <t>Межбюджетные трансферты</t>
  </si>
  <si>
    <t>500</t>
  </si>
  <si>
    <t>Расходы на выплаты персоналу казенных учреждений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</si>
  <si>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</si>
  <si>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</si>
  <si>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</si>
  <si>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</si>
  <si>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</si>
  <si>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</si>
  <si>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КУЛЬТУРА,  КИНЕМАТОГРАФИЯ</t>
  </si>
  <si>
    <t xml:space="preserve"> Тюльганский поссовет</t>
  </si>
  <si>
    <t>600</t>
  </si>
  <si>
    <t>610</t>
  </si>
  <si>
    <t>611</t>
  </si>
  <si>
    <t>Субсидии бюджетным учреждениям</t>
  </si>
  <si>
    <t>Субсидии бюджетным учреждениемна финансовое обеспечение муниципального задания на оказания муниципальных услуг (выполнение работ)</t>
  </si>
  <si>
    <t>242</t>
  </si>
  <si>
    <t>Учреждения по обеспечению хозяйственного обслуживания</t>
  </si>
  <si>
    <t>13</t>
  </si>
  <si>
    <t>Представление субсидий бюджетным,автономным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</si>
  <si>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 )задания на оказание государственных(муниципальных)услуг (выполнение работ)</t>
  </si>
  <si>
    <t>ЖИЛИЩНОЕ   ХОЗЯЙСТВО</t>
  </si>
  <si>
    <t>Обеспечение мероприятий по капитальному ремонту многоквартирных домов за счет средств бюджета поселений</t>
  </si>
  <si>
    <t>Коммунальное хозяйство</t>
  </si>
  <si>
    <t xml:space="preserve">Наименование главных распорядителей </t>
  </si>
  <si>
    <t>Уплата иных платежей</t>
  </si>
  <si>
    <t>853</t>
  </si>
  <si>
    <t>Обеспечение деятельности финансовых .налоговых и таможенных органов и органов финансового (финансового -бюджетного)надзора</t>
  </si>
  <si>
    <t>06</t>
  </si>
  <si>
    <t>Условно утвержденые расходы</t>
  </si>
  <si>
    <t>ВСЕГО</t>
  </si>
  <si>
    <t>Основное мероприятие "Обеспечение функций главы муниципального образования</t>
  </si>
  <si>
    <t>Основное мероприятие "Обеспечение функций местной администрации"</t>
  </si>
  <si>
    <t>Основное мероприятие "Обеспечение деятельности отдела архитектуры и градостраительства(главного архитектора путем передачи полномочий по решению вопросов местного значения за счет межбюджетных трансфертов предоставляемых из бюджета поселения в бюджет муниципального района"</t>
  </si>
  <si>
    <t>Основное мероприятие "Жилищное хозяйство"</t>
  </si>
  <si>
    <t>Основное мероприятие "Мероприятие в области коммунального хозяйства"</t>
  </si>
  <si>
    <t>Основное мероприятие "Организация и содержание мест захоронений"</t>
  </si>
  <si>
    <t>Основное мероприятие "Прочие мероприятия по благоустройству"</t>
  </si>
  <si>
    <t>Основное мероприятие "Развитие молодежной политики в сфере физической культуры и спортапутем передачи полномочий по решению вопросов местного значения за счет межбюджетных трансфертов,предоставляемых из бюджета поселения в бюджет муниципального района"</t>
  </si>
  <si>
    <t>Развитие молодежной политики в сфере физической культуры и спорта</t>
  </si>
  <si>
    <t>Основное мероприятие "Развитие культурно-досуговой деятельности и народного творчества путнм передачи полномочий по решению вопросов местного значения за счет межбюджетных трансферто,предоставляемых из бюджета поселения в бюджет муниципального района"</t>
  </si>
  <si>
    <t xml:space="preserve"> "Развитие культурно-досуговой деятельности и народного творчества"</t>
  </si>
  <si>
    <t>Основное мероприятие "Развитие библиотечного дела путем передачи полномочий по решению вопросов местного значения за счет межбюджетных трансфертов,предоставляемых из бюджета поселения вбюджет муниципального района"</t>
  </si>
  <si>
    <t xml:space="preserve">Развитие библиотечного дела </t>
  </si>
  <si>
    <t>Основное мероприятие "Реализация единой политики в сфере физической культуры и спорта путем передачи полномочий по решению вопросов  местного значения за счет межбюджетных трансфертов ,предоставляемых из бюджета поселения в бюджет муниципального района</t>
  </si>
  <si>
    <t>Реализация единой политики в сфере физической культуры и спорта"</t>
  </si>
  <si>
    <t>Основное мерприятие "Содержание (эксплуатация)имущества,находящегося в государственной (муниципальной)собственноти</t>
  </si>
  <si>
    <t>Основное мероприятие "Осуществление первичного воинского учета на территориях ,где отсутсутвуют военные комиссариаты"</t>
  </si>
  <si>
    <t>Субсидии бюджетным учреждением на финансовое обеспечение муниципального задания на оказания муниципальных услуг (выполнение работ)</t>
  </si>
  <si>
    <t xml:space="preserve">Молодежная политика </t>
  </si>
  <si>
    <t>Приложение №8</t>
  </si>
  <si>
    <t>2021 год</t>
  </si>
  <si>
    <t>851</t>
  </si>
  <si>
    <t>Национальная безопасность и правохранительная деятельность</t>
  </si>
  <si>
    <t>Другие вопросы в области национальной безопасности и правохранительной деятельности</t>
  </si>
  <si>
    <t>14</t>
  </si>
  <si>
    <t>12</t>
  </si>
  <si>
    <t>129</t>
  </si>
  <si>
    <t xml:space="preserve">Фонд оплаты труда государственных (муниципальных) органов </t>
  </si>
  <si>
    <t>Взносы по обязательному социальному страхованию</t>
  </si>
  <si>
    <t>Фонд оплаты труда государственных (муниципальных) органов и</t>
  </si>
  <si>
    <t xml:space="preserve">Фонд оплаты труда казенных учреждений </t>
  </si>
  <si>
    <t>Основное мероприятие "Реализация на территории Тюльганского района проектов развития сельских поселений основанных на местных инициативах"</t>
  </si>
  <si>
    <t>Закупка товаров, работ и услуг в целях капитального ремонта государственного (муниципального имущества</t>
  </si>
  <si>
    <t>243</t>
  </si>
  <si>
    <t xml:space="preserve">Поддержка добровольных народных дружин </t>
  </si>
  <si>
    <t>2022 год</t>
  </si>
  <si>
    <t>Муниципальная  программа "Социально-экономическое развитие муниципального образования Тюльганский поссовет  Тюльганского района Оренбургской области на 2020-2025 годы»</t>
  </si>
  <si>
    <t>50 0 00 00000</t>
  </si>
  <si>
    <t>50 0 01 00000</t>
  </si>
  <si>
    <t>50 0 01 00010</t>
  </si>
  <si>
    <t xml:space="preserve">50 0 02 00000 </t>
  </si>
  <si>
    <t xml:space="preserve">50 0 02 00010 </t>
  </si>
  <si>
    <t>50 0 14 00000</t>
  </si>
  <si>
    <t>Осуществление переданных полномочий по утверждению генеральных планов поселения , правил землепользования и застройки ,утверждению подготовленной на основе генеральных планов поселения документации по планировке территории,выдаче разрешений на строительство</t>
  </si>
  <si>
    <t>Основное мероприятие " 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по осуществлению внутреннего муниципального финансового контроля"</t>
  </si>
  <si>
    <t>Осуществление внутреннего муниципального финансового контроля</t>
  </si>
  <si>
    <t>50 0 20 00000</t>
  </si>
  <si>
    <t>Основное мероприятие "Передача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на обеспечение внешнего муниципального контроля"</t>
  </si>
  <si>
    <t>Осуществление внешнего муниципального финансового контроля</t>
  </si>
  <si>
    <t>50 0 15 00000</t>
  </si>
  <si>
    <t>Основное мероприятие "Резервный  фонд "</t>
  </si>
  <si>
    <t>Резервный фонд местной администрации</t>
  </si>
  <si>
    <t>50 0 03 00000</t>
  </si>
  <si>
    <t>50 0 11 00000</t>
  </si>
  <si>
    <t>Ведение первичного воинского учета</t>
  </si>
  <si>
    <t>50 0 26 00000</t>
  </si>
  <si>
    <t>50 0 26 51180</t>
  </si>
  <si>
    <t>Муниципальная прграмма "Профилактика правонарушений в муниципальных образованиях на 2020-2025годы"</t>
  </si>
  <si>
    <t>Основное мероприятие "Профилактика правонарушений правового и информационного-организационного характера"</t>
  </si>
  <si>
    <t>52 0 00 00000</t>
  </si>
  <si>
    <t>52 0 01 00000</t>
  </si>
  <si>
    <t>Основное мероприятие "Ремонт ,содержание автомобильных дорог общего пользования"</t>
  </si>
  <si>
    <t xml:space="preserve">Ремонт и содержание автомобильных дорог </t>
  </si>
  <si>
    <t>50 0 05 00000</t>
  </si>
  <si>
    <t>Основное мероприятие "Уличное освещение"</t>
  </si>
  <si>
    <t>Освещение дорог</t>
  </si>
  <si>
    <t>50 0 04 00000</t>
  </si>
  <si>
    <t>Основное мероприятие "Реализация муниципальных функций в области национальной экономики"</t>
  </si>
  <si>
    <t>Определение рыночной стоимости объектов</t>
  </si>
  <si>
    <t>Основное мероприятие "Подготовка межевого и технического плана на оброзование земельных участков"</t>
  </si>
  <si>
    <t xml:space="preserve">Подготовка межевого и технического плана на образование земельного участка пер. Газовый </t>
  </si>
  <si>
    <t>Подготовка межевого и технического плана на образование земельных участков ул.Солнчная ,ул.Сосновая ,ул.Олимпийская</t>
  </si>
  <si>
    <t>50 0 22 00000</t>
  </si>
  <si>
    <t>50 0 21 00000</t>
  </si>
  <si>
    <t>50 0 21 00010</t>
  </si>
  <si>
    <t>Муниципальная порграмма "Развитие системы градорегулирования муниципального образования Тюльганский поссовет Тюльганского района Оренбургской области"</t>
  </si>
  <si>
    <t>Основное мероприятие "Подготовка документов для внесения сведений о границах в Единый государственный реестр недвижимости,сведений о границах муниципальных образований ,границах населенных пунктов ,территориальных зон ,зонах с особыми условиями использования территорий"</t>
  </si>
  <si>
    <t>Внесение сведений о границах зон в ЕГРН</t>
  </si>
  <si>
    <t>54 0 00 00000</t>
  </si>
  <si>
    <t>54 0 02 00000</t>
  </si>
  <si>
    <t>54 0 02 S0820</t>
  </si>
  <si>
    <t>50 0 18 00000</t>
  </si>
  <si>
    <t>Содержание мест захоронения</t>
  </si>
  <si>
    <t>50 0 06 00000</t>
  </si>
  <si>
    <t>Мероприятия по благоустройству муниципального образования</t>
  </si>
  <si>
    <t>Участие сельских советов Тюльганского района в реализации проектов развития сельских поселений,основанных на местных инициативах</t>
  </si>
  <si>
    <t>50 0 П5 00000</t>
  </si>
  <si>
    <t>50 0 П5 S0990</t>
  </si>
  <si>
    <t>50 0 08 00000</t>
  </si>
  <si>
    <t>50 0 10 00000</t>
  </si>
  <si>
    <t>50 0 29 00010</t>
  </si>
  <si>
    <t>50 0 09 00000</t>
  </si>
  <si>
    <t>Другие вопросы в области национальной экономики</t>
  </si>
  <si>
    <t>50 0 21 00020</t>
  </si>
  <si>
    <t>50 0 12 00000</t>
  </si>
  <si>
    <t>50 0 07 00000</t>
  </si>
  <si>
    <t>Капитальный ремонт и ремонт автомобильных дорог общего пользования населенных пунктов</t>
  </si>
  <si>
    <t>50 0 05 S0410</t>
  </si>
  <si>
    <t>Основное мероприятие"Приобретение памятника"</t>
  </si>
  <si>
    <t>Мероприятия по приобретению памятника погибшим воинам в Великой отечественной войне</t>
  </si>
  <si>
    <t>50 0 39 00000</t>
  </si>
  <si>
    <t>от .12. 2020 года №</t>
  </si>
  <si>
    <t>Распределение бюджетных ассигнований  Бюджета Тюльганского поссовета Тюльганского района по разделам, подразделам, целевым статьям (муниципальным программам Тюльганского поссоветаТюльганского района Оренбургской области и непрограммным  направлениям деятельности), группам и подгруппам видов расходов классификации расходов  на 2021 год  и на плановый период 2022 и 2023 годов</t>
  </si>
  <si>
    <t>2023 год</t>
  </si>
  <si>
    <t>50 0 02 00011</t>
  </si>
  <si>
    <t xml:space="preserve">50 0 02 00011 </t>
  </si>
  <si>
    <t>Закупка энергетических ресурсов</t>
  </si>
  <si>
    <t>247</t>
  </si>
  <si>
    <t>50 0 14 00114</t>
  </si>
  <si>
    <t>50 0 20 00119</t>
  </si>
  <si>
    <t>50 0 15 00115</t>
  </si>
  <si>
    <t>50 0 03 00012</t>
  </si>
  <si>
    <t>50 0 11 00111</t>
  </si>
  <si>
    <t>52 0 01 00128</t>
  </si>
  <si>
    <t>50 0 04 00013</t>
  </si>
  <si>
    <t>50 0 05 00014</t>
  </si>
  <si>
    <t>50 0 18 00118</t>
  </si>
  <si>
    <t>50 0 06 00015</t>
  </si>
  <si>
    <t>50 0 07 00016</t>
  </si>
  <si>
    <t>50 0 39 00012</t>
  </si>
  <si>
    <t>50 0 08 00017</t>
  </si>
  <si>
    <t>50 0 12 00112</t>
  </si>
  <si>
    <t>50 0 10 00019</t>
  </si>
  <si>
    <t>50 0 09 00018</t>
  </si>
  <si>
    <t>50 0 22 00021</t>
  </si>
  <si>
    <t>Основное мероприятие "Участие в организации деятельности по накоплению и транспортированию твердых коммунальных отходов"</t>
  </si>
  <si>
    <t>Обустройство плащадок по  накоплению и транспортированию твердых коммунальных отходов</t>
  </si>
  <si>
    <t>50 0 4 000000</t>
  </si>
  <si>
    <t>50 0 4 000126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</si>
</sst>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;[Red]0.0"/>
  </numFmts>
  <fonts count="52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0"/>
    </font>
    <font>
      <b/>
      <sz val="10"/>
      <name val="Times New Roman"/>
      <family val="1"/>
    </font>
    <font>
      <i/>
      <sz val="10"/>
      <name val="Times New Roman Cyr"/>
      <family val="0"/>
    </font>
    <font>
      <b/>
      <i/>
      <sz val="10"/>
      <name val="Times New Roman Cyr"/>
      <family val="1"/>
    </font>
    <font>
      <sz val="10"/>
      <color indexed="8"/>
      <name val="Times New Roman"/>
      <family val="1"/>
    </font>
    <font>
      <b/>
      <sz val="12"/>
      <name val="Times New Roman CYR"/>
      <family val="0"/>
    </font>
    <font>
      <b/>
      <sz val="11"/>
      <name val="Times New Roman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wrapText="1"/>
    </xf>
    <xf numFmtId="0" fontId="11" fillId="32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49" fontId="10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49" fontId="10" fillId="32" borderId="10" xfId="0" applyNumberFormat="1" applyFont="1" applyFill="1" applyBorder="1" applyAlignment="1">
      <alignment/>
    </xf>
    <xf numFmtId="49" fontId="12" fillId="32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top" wrapText="1"/>
    </xf>
    <xf numFmtId="49" fontId="8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vertical="top" wrapText="1"/>
    </xf>
    <xf numFmtId="2" fontId="3" fillId="32" borderId="10" xfId="0" applyNumberFormat="1" applyFont="1" applyFill="1" applyBorder="1" applyAlignment="1">
      <alignment horizontal="right" vertical="center"/>
    </xf>
    <xf numFmtId="0" fontId="8" fillId="32" borderId="10" xfId="0" applyFont="1" applyFill="1" applyBorder="1" applyAlignment="1">
      <alignment wrapText="1"/>
    </xf>
    <xf numFmtId="0" fontId="8" fillId="32" borderId="10" xfId="0" applyFont="1" applyFill="1" applyBorder="1" applyAlignment="1">
      <alignment horizontal="center" vertical="center"/>
    </xf>
    <xf numFmtId="2" fontId="8" fillId="32" borderId="10" xfId="0" applyNumberFormat="1" applyFont="1" applyFill="1" applyBorder="1" applyAlignment="1">
      <alignment horizontal="right" vertical="center"/>
    </xf>
    <xf numFmtId="0" fontId="3" fillId="32" borderId="10" xfId="0" applyFont="1" applyFill="1" applyBorder="1" applyAlignment="1">
      <alignment wrapText="1"/>
    </xf>
    <xf numFmtId="49" fontId="12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3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/>
    </xf>
    <xf numFmtId="2" fontId="10" fillId="32" borderId="10" xfId="0" applyNumberFormat="1" applyFont="1" applyFill="1" applyBorder="1" applyAlignment="1">
      <alignment horizontal="right" vertical="center"/>
    </xf>
    <xf numFmtId="49" fontId="12" fillId="0" borderId="10" xfId="0" applyNumberFormat="1" applyFont="1" applyBorder="1" applyAlignment="1">
      <alignment horizontal="center" vertical="center"/>
    </xf>
    <xf numFmtId="2" fontId="12" fillId="32" borderId="10" xfId="0" applyNumberFormat="1" applyFont="1" applyFill="1" applyBorder="1" applyAlignment="1">
      <alignment horizontal="right" vertical="center"/>
    </xf>
    <xf numFmtId="49" fontId="3" fillId="32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/>
    </xf>
    <xf numFmtId="49" fontId="12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center"/>
    </xf>
    <xf numFmtId="2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3" fillId="32" borderId="10" xfId="0" applyFont="1" applyFill="1" applyBorder="1" applyAlignment="1">
      <alignment horizontal="justify" vertical="top" wrapText="1"/>
    </xf>
    <xf numFmtId="49" fontId="8" fillId="0" borderId="10" xfId="0" applyNumberFormat="1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/>
    </xf>
    <xf numFmtId="0" fontId="14" fillId="32" borderId="10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32" borderId="10" xfId="0" applyNumberFormat="1" applyFont="1" applyFill="1" applyBorder="1" applyAlignment="1">
      <alignment horizontal="left" vertical="distributed"/>
    </xf>
    <xf numFmtId="0" fontId="9" fillId="0" borderId="10" xfId="0" applyFont="1" applyBorder="1" applyAlignment="1">
      <alignment/>
    </xf>
    <xf numFmtId="49" fontId="8" fillId="32" borderId="10" xfId="0" applyNumberFormat="1" applyFont="1" applyFill="1" applyBorder="1" applyAlignment="1">
      <alignment horizontal="left" vertical="center"/>
    </xf>
    <xf numFmtId="0" fontId="12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12" fillId="32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shrinkToFit="1"/>
    </xf>
    <xf numFmtId="2" fontId="3" fillId="32" borderId="10" xfId="0" applyNumberFormat="1" applyFont="1" applyFill="1" applyBorder="1" applyAlignment="1">
      <alignment horizontal="right"/>
    </xf>
    <xf numFmtId="2" fontId="8" fillId="32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/>
    </xf>
    <xf numFmtId="0" fontId="8" fillId="32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shrinkToFit="1"/>
    </xf>
    <xf numFmtId="49" fontId="3" fillId="32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7" fillId="32" borderId="0" xfId="0" applyFont="1" applyFill="1" applyAlignment="1">
      <alignment horizontal="justify" vertical="top" wrapText="1"/>
    </xf>
    <xf numFmtId="0" fontId="8" fillId="32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shrinkToFit="1"/>
    </xf>
    <xf numFmtId="0" fontId="7" fillId="0" borderId="10" xfId="0" applyFont="1" applyBorder="1" applyAlignment="1">
      <alignment/>
    </xf>
    <xf numFmtId="43" fontId="11" fillId="0" borderId="10" xfId="60" applyFont="1" applyFill="1" applyBorder="1" applyAlignment="1">
      <alignment wrapText="1"/>
    </xf>
    <xf numFmtId="2" fontId="3" fillId="0" borderId="10" xfId="0" applyNumberFormat="1" applyFont="1" applyBorder="1" applyAlignment="1">
      <alignment horizontal="right" vertical="center"/>
    </xf>
    <xf numFmtId="2" fontId="8" fillId="32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 shrinkToFit="1"/>
    </xf>
    <xf numFmtId="49" fontId="8" fillId="0" borderId="1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49" fontId="4" fillId="32" borderId="10" xfId="0" applyNumberFormat="1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wrapText="1"/>
    </xf>
    <xf numFmtId="2" fontId="17" fillId="32" borderId="10" xfId="0" applyNumberFormat="1" applyFont="1" applyFill="1" applyBorder="1" applyAlignment="1">
      <alignment horizontal="right" vertical="center"/>
    </xf>
    <xf numFmtId="49" fontId="8" fillId="32" borderId="10" xfId="0" applyNumberFormat="1" applyFont="1" applyFill="1" applyBorder="1" applyAlignment="1">
      <alignment horizontal="left"/>
    </xf>
    <xf numFmtId="49" fontId="8" fillId="32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4"/>
  <sheetViews>
    <sheetView tabSelected="1" zoomScale="92" zoomScaleNormal="92" zoomScaleSheetLayoutView="100" zoomScalePageLayoutView="0" workbookViewId="0" topLeftCell="A182">
      <selection activeCell="F133" sqref="F133"/>
    </sheetView>
  </sheetViews>
  <sheetFormatPr defaultColWidth="9.125" defaultRowHeight="12.75"/>
  <cols>
    <col min="1" max="1" width="53.875" style="1" customWidth="1"/>
    <col min="2" max="2" width="4.50390625" style="1" customWidth="1"/>
    <col min="3" max="3" width="4.25390625" style="1" customWidth="1"/>
    <col min="4" max="4" width="12.25390625" style="1" customWidth="1"/>
    <col min="5" max="5" width="6.875" style="1" customWidth="1"/>
    <col min="6" max="6" width="14.875" style="3" customWidth="1"/>
    <col min="7" max="7" width="9.125" style="1" customWidth="1"/>
    <col min="8" max="8" width="10.125" style="1" customWidth="1"/>
    <col min="9" max="16384" width="9.125" style="1" customWidth="1"/>
  </cols>
  <sheetData>
    <row r="1" spans="4:5" ht="15">
      <c r="D1" s="5" t="s">
        <v>96</v>
      </c>
      <c r="E1" s="6"/>
    </row>
    <row r="2" ht="15">
      <c r="D2" s="4" t="s">
        <v>16</v>
      </c>
    </row>
    <row r="3" ht="15">
      <c r="D3" s="4"/>
    </row>
    <row r="4" ht="15">
      <c r="D4" s="2" t="s">
        <v>178</v>
      </c>
    </row>
    <row r="5" spans="4:5" ht="14.25" customHeight="1" hidden="1">
      <c r="D5" s="2"/>
      <c r="E5" s="2"/>
    </row>
    <row r="6" spans="4:5" ht="15" hidden="1">
      <c r="D6" s="2"/>
      <c r="E6" s="2"/>
    </row>
    <row r="7" spans="4:5" ht="15" hidden="1">
      <c r="D7" s="2"/>
      <c r="E7" s="2"/>
    </row>
    <row r="8" spans="1:6" ht="75" customHeight="1">
      <c r="A8" s="117" t="s">
        <v>179</v>
      </c>
      <c r="B8" s="117"/>
      <c r="C8" s="117"/>
      <c r="D8" s="117"/>
      <c r="E8" s="117"/>
      <c r="F8" s="117"/>
    </row>
    <row r="9" spans="1:8" ht="32.25" customHeight="1">
      <c r="A9" s="119" t="s">
        <v>70</v>
      </c>
      <c r="B9" s="119" t="s">
        <v>7</v>
      </c>
      <c r="C9" s="119" t="s">
        <v>8</v>
      </c>
      <c r="D9" s="118" t="s">
        <v>9</v>
      </c>
      <c r="E9" s="118" t="s">
        <v>10</v>
      </c>
      <c r="F9" s="120" t="s">
        <v>23</v>
      </c>
      <c r="G9" s="121"/>
      <c r="H9" s="122"/>
    </row>
    <row r="10" spans="1:8" ht="43.5" customHeight="1">
      <c r="A10" s="119"/>
      <c r="B10" s="119"/>
      <c r="C10" s="119"/>
      <c r="D10" s="118"/>
      <c r="E10" s="118"/>
      <c r="F10" s="7" t="s">
        <v>97</v>
      </c>
      <c r="G10" s="65" t="s">
        <v>112</v>
      </c>
      <c r="H10" s="65" t="s">
        <v>180</v>
      </c>
    </row>
    <row r="11" spans="1:8" ht="28.5" customHeight="1">
      <c r="A11" s="37" t="s">
        <v>56</v>
      </c>
      <c r="B11" s="38"/>
      <c r="C11" s="38"/>
      <c r="D11" s="38"/>
      <c r="E11" s="38"/>
      <c r="F11" s="26">
        <f>F12+F64+F77+F85+F124+F166+F173+F185</f>
        <v>40094.36</v>
      </c>
      <c r="G11" s="69">
        <f>G12+G64+G85+G124+G166+G173+G185+G77</f>
        <v>37196.770000000004</v>
      </c>
      <c r="H11" s="69">
        <f>H12+H64+H85+H124+H166+H173+H185+H77</f>
        <v>36978.78</v>
      </c>
    </row>
    <row r="12" spans="1:8" ht="15">
      <c r="A12" s="8" t="s">
        <v>15</v>
      </c>
      <c r="B12" s="57" t="s">
        <v>0</v>
      </c>
      <c r="C12" s="57"/>
      <c r="D12" s="38"/>
      <c r="E12" s="38"/>
      <c r="F12" s="26">
        <f>F13+F21+F52+F58+F46</f>
        <v>8823.599999999999</v>
      </c>
      <c r="G12" s="70">
        <f>G13+G21+G46+G52+G58</f>
        <v>8823.6</v>
      </c>
      <c r="H12" s="70">
        <f>H13+H21+H46+H52+H58</f>
        <v>8838.6</v>
      </c>
    </row>
    <row r="13" spans="1:8" ht="31.5" customHeight="1">
      <c r="A13" s="39" t="s">
        <v>12</v>
      </c>
      <c r="B13" s="58" t="s">
        <v>0</v>
      </c>
      <c r="C13" s="58" t="s">
        <v>1</v>
      </c>
      <c r="D13" s="12"/>
      <c r="E13" s="12"/>
      <c r="F13" s="50">
        <f aca="true" t="shared" si="0" ref="F13:H17">F14</f>
        <v>1405</v>
      </c>
      <c r="G13" s="50">
        <f t="shared" si="0"/>
        <v>1405</v>
      </c>
      <c r="H13" s="50">
        <f t="shared" si="0"/>
        <v>1405</v>
      </c>
    </row>
    <row r="14" spans="1:8" ht="52.5">
      <c r="A14" s="73" t="s">
        <v>113</v>
      </c>
      <c r="B14" s="58" t="s">
        <v>0</v>
      </c>
      <c r="C14" s="58" t="s">
        <v>1</v>
      </c>
      <c r="D14" s="10" t="s">
        <v>114</v>
      </c>
      <c r="E14" s="41"/>
      <c r="F14" s="26">
        <f t="shared" si="0"/>
        <v>1405</v>
      </c>
      <c r="G14" s="26">
        <f t="shared" si="0"/>
        <v>1405</v>
      </c>
      <c r="H14" s="26">
        <f t="shared" si="0"/>
        <v>1405</v>
      </c>
    </row>
    <row r="15" spans="1:8" ht="26.25">
      <c r="A15" s="15" t="s">
        <v>77</v>
      </c>
      <c r="B15" s="59" t="s">
        <v>0</v>
      </c>
      <c r="C15" s="59" t="s">
        <v>1</v>
      </c>
      <c r="D15" s="75" t="s">
        <v>115</v>
      </c>
      <c r="E15" s="42"/>
      <c r="F15" s="50">
        <f t="shared" si="0"/>
        <v>1405</v>
      </c>
      <c r="G15" s="50">
        <f t="shared" si="0"/>
        <v>1405</v>
      </c>
      <c r="H15" s="50">
        <f t="shared" si="0"/>
        <v>1405</v>
      </c>
    </row>
    <row r="16" spans="1:8" ht="15">
      <c r="A16" s="48" t="s">
        <v>13</v>
      </c>
      <c r="B16" s="60" t="s">
        <v>0</v>
      </c>
      <c r="C16" s="60" t="s">
        <v>1</v>
      </c>
      <c r="D16" s="75" t="s">
        <v>116</v>
      </c>
      <c r="E16" s="43"/>
      <c r="F16" s="52">
        <f t="shared" si="0"/>
        <v>1405</v>
      </c>
      <c r="G16" s="52">
        <f t="shared" si="0"/>
        <v>1405</v>
      </c>
      <c r="H16" s="52">
        <f t="shared" si="0"/>
        <v>1405</v>
      </c>
    </row>
    <row r="17" spans="1:8" ht="64.5">
      <c r="A17" s="44" t="s">
        <v>49</v>
      </c>
      <c r="B17" s="61" t="s">
        <v>0</v>
      </c>
      <c r="C17" s="61" t="s">
        <v>1</v>
      </c>
      <c r="D17" s="75" t="s">
        <v>116</v>
      </c>
      <c r="E17" s="12" t="s">
        <v>39</v>
      </c>
      <c r="F17" s="29">
        <f t="shared" si="0"/>
        <v>1405</v>
      </c>
      <c r="G17" s="29">
        <f t="shared" si="0"/>
        <v>1405</v>
      </c>
      <c r="H17" s="29">
        <f t="shared" si="0"/>
        <v>1405</v>
      </c>
    </row>
    <row r="18" spans="1:8" ht="30" customHeight="1">
      <c r="A18" s="15" t="s">
        <v>50</v>
      </c>
      <c r="B18" s="61" t="s">
        <v>0</v>
      </c>
      <c r="C18" s="61" t="s">
        <v>1</v>
      </c>
      <c r="D18" s="75" t="s">
        <v>116</v>
      </c>
      <c r="E18" s="12" t="s">
        <v>40</v>
      </c>
      <c r="F18" s="29">
        <f>F19+F20</f>
        <v>1405</v>
      </c>
      <c r="G18" s="29">
        <f>G19+G20</f>
        <v>1405</v>
      </c>
      <c r="H18" s="29">
        <f>H19+H20</f>
        <v>1405</v>
      </c>
    </row>
    <row r="19" spans="1:8" ht="15">
      <c r="A19" s="45" t="s">
        <v>104</v>
      </c>
      <c r="B19" s="61" t="s">
        <v>0</v>
      </c>
      <c r="C19" s="61" t="s">
        <v>1</v>
      </c>
      <c r="D19" s="75" t="s">
        <v>116</v>
      </c>
      <c r="E19" s="12" t="s">
        <v>30</v>
      </c>
      <c r="F19" s="29">
        <v>1079</v>
      </c>
      <c r="G19" s="29">
        <v>1079</v>
      </c>
      <c r="H19" s="29">
        <v>1079</v>
      </c>
    </row>
    <row r="20" spans="1:8" ht="15">
      <c r="A20" s="45" t="s">
        <v>105</v>
      </c>
      <c r="B20" s="61" t="s">
        <v>0</v>
      </c>
      <c r="C20" s="61" t="s">
        <v>1</v>
      </c>
      <c r="D20" s="75" t="s">
        <v>116</v>
      </c>
      <c r="E20" s="12" t="s">
        <v>103</v>
      </c>
      <c r="F20" s="29">
        <v>326</v>
      </c>
      <c r="G20" s="29">
        <v>326</v>
      </c>
      <c r="H20" s="29">
        <v>326</v>
      </c>
    </row>
    <row r="21" spans="1:8" ht="39">
      <c r="A21" s="39" t="s">
        <v>14</v>
      </c>
      <c r="B21" s="58" t="s">
        <v>0</v>
      </c>
      <c r="C21" s="58" t="s">
        <v>2</v>
      </c>
      <c r="D21" s="108"/>
      <c r="E21" s="109"/>
      <c r="F21" s="88">
        <f>F22</f>
        <v>6120.8</v>
      </c>
      <c r="G21" s="110">
        <f>G22</f>
        <v>6120.8</v>
      </c>
      <c r="H21" s="110">
        <f>H22</f>
        <v>6135.8</v>
      </c>
    </row>
    <row r="22" spans="1:8" ht="52.5">
      <c r="A22" s="73" t="s">
        <v>113</v>
      </c>
      <c r="B22" s="58" t="s">
        <v>0</v>
      </c>
      <c r="C22" s="58" t="s">
        <v>2</v>
      </c>
      <c r="D22" s="87" t="s">
        <v>114</v>
      </c>
      <c r="E22" s="109"/>
      <c r="F22" s="88">
        <f>F23+F38+F42</f>
        <v>6120.8</v>
      </c>
      <c r="G22" s="110">
        <f>G23+G38+G42</f>
        <v>6120.8</v>
      </c>
      <c r="H22" s="110">
        <f>H23+H38+H42</f>
        <v>6135.8</v>
      </c>
    </row>
    <row r="23" spans="1:8" ht="25.5">
      <c r="A23" s="48" t="s">
        <v>78</v>
      </c>
      <c r="B23" s="58" t="s">
        <v>0</v>
      </c>
      <c r="C23" s="58" t="s">
        <v>2</v>
      </c>
      <c r="D23" s="35" t="s">
        <v>117</v>
      </c>
      <c r="E23" s="40"/>
      <c r="F23" s="26">
        <f>F24</f>
        <v>5789</v>
      </c>
      <c r="G23" s="69">
        <f>G24</f>
        <v>5789</v>
      </c>
      <c r="H23" s="69">
        <f>H24</f>
        <v>5789</v>
      </c>
    </row>
    <row r="24" spans="1:8" ht="15">
      <c r="A24" s="92" t="s">
        <v>4</v>
      </c>
      <c r="B24" s="60" t="s">
        <v>0</v>
      </c>
      <c r="C24" s="60" t="s">
        <v>2</v>
      </c>
      <c r="D24" s="76" t="s">
        <v>118</v>
      </c>
      <c r="E24" s="43"/>
      <c r="F24" s="52">
        <f>F25+F29+F34</f>
        <v>5789</v>
      </c>
      <c r="G24" s="66">
        <f>G25+G29+G34</f>
        <v>5789</v>
      </c>
      <c r="H24" s="66">
        <f>H25+H29+H34</f>
        <v>5789</v>
      </c>
    </row>
    <row r="25" spans="1:8" ht="64.5">
      <c r="A25" s="44" t="s">
        <v>49</v>
      </c>
      <c r="B25" s="61" t="s">
        <v>0</v>
      </c>
      <c r="C25" s="61" t="s">
        <v>2</v>
      </c>
      <c r="D25" s="76" t="s">
        <v>118</v>
      </c>
      <c r="E25" s="12" t="s">
        <v>39</v>
      </c>
      <c r="F25" s="29">
        <f>F26</f>
        <v>4698</v>
      </c>
      <c r="G25" s="29">
        <f>G26</f>
        <v>4698</v>
      </c>
      <c r="H25" s="29">
        <f>H26</f>
        <v>4698</v>
      </c>
    </row>
    <row r="26" spans="1:8" ht="26.25">
      <c r="A26" s="15" t="s">
        <v>50</v>
      </c>
      <c r="B26" s="61" t="s">
        <v>0</v>
      </c>
      <c r="C26" s="61" t="s">
        <v>2</v>
      </c>
      <c r="D26" s="76" t="s">
        <v>181</v>
      </c>
      <c r="E26" s="12" t="s">
        <v>40</v>
      </c>
      <c r="F26" s="29">
        <f>F27+F28</f>
        <v>4698</v>
      </c>
      <c r="G26" s="29">
        <f>G27+G28</f>
        <v>4698</v>
      </c>
      <c r="H26" s="29">
        <f>H27+H28</f>
        <v>4698</v>
      </c>
    </row>
    <row r="27" spans="1:8" ht="15">
      <c r="A27" s="45" t="s">
        <v>106</v>
      </c>
      <c r="B27" s="61" t="s">
        <v>0</v>
      </c>
      <c r="C27" s="61" t="s">
        <v>2</v>
      </c>
      <c r="D27" s="76" t="s">
        <v>181</v>
      </c>
      <c r="E27" s="12" t="s">
        <v>30</v>
      </c>
      <c r="F27" s="29">
        <v>3608</v>
      </c>
      <c r="G27" s="29">
        <v>3608</v>
      </c>
      <c r="H27" s="29">
        <v>3608</v>
      </c>
    </row>
    <row r="28" spans="1:8" ht="15">
      <c r="A28" s="45" t="s">
        <v>105</v>
      </c>
      <c r="B28" s="61" t="s">
        <v>0</v>
      </c>
      <c r="C28" s="61" t="s">
        <v>2</v>
      </c>
      <c r="D28" s="76" t="s">
        <v>182</v>
      </c>
      <c r="E28" s="12" t="s">
        <v>103</v>
      </c>
      <c r="F28" s="29">
        <v>1090</v>
      </c>
      <c r="G28" s="29">
        <v>1090</v>
      </c>
      <c r="H28" s="29">
        <v>1090</v>
      </c>
    </row>
    <row r="29" spans="1:8" ht="32.25" customHeight="1">
      <c r="A29" s="15" t="s">
        <v>51</v>
      </c>
      <c r="B29" s="61" t="s">
        <v>0</v>
      </c>
      <c r="C29" s="61" t="s">
        <v>2</v>
      </c>
      <c r="D29" s="76" t="s">
        <v>182</v>
      </c>
      <c r="E29" s="12" t="s">
        <v>41</v>
      </c>
      <c r="F29" s="29">
        <f>F30</f>
        <v>1056</v>
      </c>
      <c r="G29" s="71">
        <f>G30</f>
        <v>1056</v>
      </c>
      <c r="H29" s="71">
        <f>H30</f>
        <v>1056</v>
      </c>
    </row>
    <row r="30" spans="1:8" ht="26.25">
      <c r="A30" s="15" t="s">
        <v>52</v>
      </c>
      <c r="B30" s="61" t="s">
        <v>0</v>
      </c>
      <c r="C30" s="61" t="s">
        <v>2</v>
      </c>
      <c r="D30" s="76" t="s">
        <v>182</v>
      </c>
      <c r="E30" s="12" t="s">
        <v>42</v>
      </c>
      <c r="F30" s="29">
        <f>F31+F32+F33</f>
        <v>1056</v>
      </c>
      <c r="G30" s="71">
        <f>G31+G32+G33</f>
        <v>1056</v>
      </c>
      <c r="H30" s="71">
        <f>H31+H32+H33</f>
        <v>1056</v>
      </c>
    </row>
    <row r="31" spans="1:8" ht="26.25">
      <c r="A31" s="15" t="s">
        <v>51</v>
      </c>
      <c r="B31" s="61" t="s">
        <v>0</v>
      </c>
      <c r="C31" s="61" t="s">
        <v>2</v>
      </c>
      <c r="D31" s="76" t="s">
        <v>182</v>
      </c>
      <c r="E31" s="12" t="s">
        <v>62</v>
      </c>
      <c r="F31" s="29">
        <v>579</v>
      </c>
      <c r="G31" s="29">
        <v>579</v>
      </c>
      <c r="H31" s="29">
        <v>579</v>
      </c>
    </row>
    <row r="32" spans="1:8" ht="26.25">
      <c r="A32" s="15" t="s">
        <v>53</v>
      </c>
      <c r="B32" s="61" t="s">
        <v>0</v>
      </c>
      <c r="C32" s="61" t="s">
        <v>2</v>
      </c>
      <c r="D32" s="76" t="s">
        <v>182</v>
      </c>
      <c r="E32" s="12" t="s">
        <v>32</v>
      </c>
      <c r="F32" s="29">
        <v>127</v>
      </c>
      <c r="G32" s="71">
        <v>127</v>
      </c>
      <c r="H32" s="71">
        <v>127</v>
      </c>
    </row>
    <row r="33" spans="1:8" ht="15">
      <c r="A33" s="15" t="s">
        <v>183</v>
      </c>
      <c r="B33" s="61" t="s">
        <v>0</v>
      </c>
      <c r="C33" s="61" t="s">
        <v>2</v>
      </c>
      <c r="D33" s="76" t="s">
        <v>181</v>
      </c>
      <c r="E33" s="12" t="s">
        <v>184</v>
      </c>
      <c r="F33" s="29">
        <v>350</v>
      </c>
      <c r="G33" s="71">
        <v>350</v>
      </c>
      <c r="H33" s="71">
        <v>350</v>
      </c>
    </row>
    <row r="34" spans="1:8" ht="15">
      <c r="A34" s="15" t="s">
        <v>45</v>
      </c>
      <c r="B34" s="61" t="s">
        <v>0</v>
      </c>
      <c r="C34" s="61" t="s">
        <v>2</v>
      </c>
      <c r="D34" s="76" t="s">
        <v>182</v>
      </c>
      <c r="E34" s="12" t="s">
        <v>43</v>
      </c>
      <c r="F34" s="29">
        <f>F35</f>
        <v>35</v>
      </c>
      <c r="G34" s="29">
        <f>G35</f>
        <v>35</v>
      </c>
      <c r="H34" s="29">
        <f>H35</f>
        <v>35</v>
      </c>
    </row>
    <row r="35" spans="1:8" ht="15">
      <c r="A35" s="15" t="s">
        <v>54</v>
      </c>
      <c r="B35" s="61" t="s">
        <v>0</v>
      </c>
      <c r="C35" s="61" t="s">
        <v>2</v>
      </c>
      <c r="D35" s="76" t="s">
        <v>182</v>
      </c>
      <c r="E35" s="12" t="s">
        <v>44</v>
      </c>
      <c r="F35" s="29">
        <f>F36+F37</f>
        <v>35</v>
      </c>
      <c r="G35" s="29">
        <f>G36+G37</f>
        <v>35</v>
      </c>
      <c r="H35" s="29">
        <f>H36+H37</f>
        <v>35</v>
      </c>
    </row>
    <row r="36" spans="1:8" ht="15">
      <c r="A36" s="15" t="s">
        <v>33</v>
      </c>
      <c r="B36" s="61" t="s">
        <v>0</v>
      </c>
      <c r="C36" s="61" t="s">
        <v>2</v>
      </c>
      <c r="D36" s="76" t="s">
        <v>182</v>
      </c>
      <c r="E36" s="12" t="s">
        <v>98</v>
      </c>
      <c r="F36" s="29">
        <v>20</v>
      </c>
      <c r="G36" s="29">
        <v>20</v>
      </c>
      <c r="H36" s="29">
        <v>20</v>
      </c>
    </row>
    <row r="37" spans="1:8" ht="15">
      <c r="A37" s="15" t="s">
        <v>71</v>
      </c>
      <c r="B37" s="61" t="s">
        <v>0</v>
      </c>
      <c r="C37" s="61" t="s">
        <v>2</v>
      </c>
      <c r="D37" s="76" t="s">
        <v>182</v>
      </c>
      <c r="E37" s="12" t="s">
        <v>72</v>
      </c>
      <c r="F37" s="29">
        <v>15</v>
      </c>
      <c r="G37" s="29">
        <v>15</v>
      </c>
      <c r="H37" s="29">
        <v>15</v>
      </c>
    </row>
    <row r="38" spans="1:8" ht="69.75" customHeight="1">
      <c r="A38" s="74" t="s">
        <v>79</v>
      </c>
      <c r="B38" s="58" t="s">
        <v>0</v>
      </c>
      <c r="C38" s="58" t="s">
        <v>2</v>
      </c>
      <c r="D38" s="35" t="s">
        <v>119</v>
      </c>
      <c r="E38" s="12"/>
      <c r="F38" s="26">
        <f>F39</f>
        <v>331.8</v>
      </c>
      <c r="G38" s="26">
        <f>G39</f>
        <v>331.8</v>
      </c>
      <c r="H38" s="26">
        <f>H39</f>
        <v>331.8</v>
      </c>
    </row>
    <row r="39" spans="1:8" ht="64.5">
      <c r="A39" s="100" t="s">
        <v>120</v>
      </c>
      <c r="B39" s="46" t="s">
        <v>0</v>
      </c>
      <c r="C39" s="46" t="s">
        <v>2</v>
      </c>
      <c r="D39" s="11" t="s">
        <v>185</v>
      </c>
      <c r="E39" s="47"/>
      <c r="F39" s="29">
        <f aca="true" t="shared" si="1" ref="F39:H40">F40</f>
        <v>331.8</v>
      </c>
      <c r="G39" s="29">
        <f t="shared" si="1"/>
        <v>331.8</v>
      </c>
      <c r="H39" s="29">
        <f t="shared" si="1"/>
        <v>331.8</v>
      </c>
    </row>
    <row r="40" spans="1:8" ht="15">
      <c r="A40" s="15" t="s">
        <v>46</v>
      </c>
      <c r="B40" s="61" t="s">
        <v>0</v>
      </c>
      <c r="C40" s="61" t="s">
        <v>2</v>
      </c>
      <c r="D40" s="11" t="s">
        <v>185</v>
      </c>
      <c r="E40" s="12" t="s">
        <v>47</v>
      </c>
      <c r="F40" s="29">
        <f t="shared" si="1"/>
        <v>331.8</v>
      </c>
      <c r="G40" s="29">
        <f t="shared" si="1"/>
        <v>331.8</v>
      </c>
      <c r="H40" s="29">
        <f t="shared" si="1"/>
        <v>331.8</v>
      </c>
    </row>
    <row r="41" spans="1:8" ht="15">
      <c r="A41" s="45" t="s">
        <v>18</v>
      </c>
      <c r="B41" s="61" t="s">
        <v>0</v>
      </c>
      <c r="C41" s="61" t="s">
        <v>2</v>
      </c>
      <c r="D41" s="11" t="s">
        <v>185</v>
      </c>
      <c r="E41" s="12" t="s">
        <v>31</v>
      </c>
      <c r="F41" s="29">
        <v>331.8</v>
      </c>
      <c r="G41" s="29">
        <v>331.8</v>
      </c>
      <c r="H41" s="29">
        <v>331.8</v>
      </c>
    </row>
    <row r="42" spans="1:8" ht="64.5">
      <c r="A42" s="22" t="s">
        <v>121</v>
      </c>
      <c r="B42" s="58" t="s">
        <v>0</v>
      </c>
      <c r="C42" s="58" t="s">
        <v>2</v>
      </c>
      <c r="D42" s="35" t="s">
        <v>123</v>
      </c>
      <c r="E42" s="40"/>
      <c r="F42" s="26">
        <f>F43</f>
        <v>0</v>
      </c>
      <c r="G42" s="26">
        <f>G43</f>
        <v>0</v>
      </c>
      <c r="H42" s="26">
        <f>H43</f>
        <v>15</v>
      </c>
    </row>
    <row r="43" spans="1:8" ht="25.5">
      <c r="A43" s="101" t="s">
        <v>122</v>
      </c>
      <c r="B43" s="61" t="s">
        <v>0</v>
      </c>
      <c r="C43" s="61" t="s">
        <v>74</v>
      </c>
      <c r="D43" s="11" t="s">
        <v>186</v>
      </c>
      <c r="E43" s="12"/>
      <c r="F43" s="29">
        <f aca="true" t="shared" si="2" ref="F43:H44">F44</f>
        <v>0</v>
      </c>
      <c r="G43" s="29">
        <f t="shared" si="2"/>
        <v>0</v>
      </c>
      <c r="H43" s="29">
        <f t="shared" si="2"/>
        <v>15</v>
      </c>
    </row>
    <row r="44" spans="1:8" ht="15">
      <c r="A44" s="13" t="s">
        <v>46</v>
      </c>
      <c r="B44" s="61" t="s">
        <v>0</v>
      </c>
      <c r="C44" s="61" t="s">
        <v>74</v>
      </c>
      <c r="D44" s="11" t="s">
        <v>186</v>
      </c>
      <c r="E44" s="12" t="s">
        <v>47</v>
      </c>
      <c r="F44" s="29">
        <f t="shared" si="2"/>
        <v>0</v>
      </c>
      <c r="G44" s="29">
        <f t="shared" si="2"/>
        <v>0</v>
      </c>
      <c r="H44" s="29">
        <f t="shared" si="2"/>
        <v>15</v>
      </c>
    </row>
    <row r="45" spans="1:8" ht="15">
      <c r="A45" s="34" t="s">
        <v>18</v>
      </c>
      <c r="B45" s="61" t="s">
        <v>0</v>
      </c>
      <c r="C45" s="61" t="s">
        <v>74</v>
      </c>
      <c r="D45" s="11" t="s">
        <v>186</v>
      </c>
      <c r="E45" s="12" t="s">
        <v>31</v>
      </c>
      <c r="F45" s="29">
        <v>0</v>
      </c>
      <c r="G45" s="29">
        <v>0</v>
      </c>
      <c r="H45" s="29">
        <v>15</v>
      </c>
    </row>
    <row r="46" spans="1:8" ht="45" customHeight="1">
      <c r="A46" s="39" t="s">
        <v>73</v>
      </c>
      <c r="B46" s="58" t="s">
        <v>0</v>
      </c>
      <c r="C46" s="58" t="s">
        <v>74</v>
      </c>
      <c r="D46" s="11"/>
      <c r="E46" s="12"/>
      <c r="F46" s="26">
        <f>F48</f>
        <v>38.8</v>
      </c>
      <c r="G46" s="26">
        <f>G48</f>
        <v>38.8</v>
      </c>
      <c r="H46" s="26">
        <f>H47</f>
        <v>38.8</v>
      </c>
    </row>
    <row r="47" spans="1:8" ht="54.75" customHeight="1">
      <c r="A47" s="73" t="s">
        <v>113</v>
      </c>
      <c r="B47" s="58" t="s">
        <v>0</v>
      </c>
      <c r="C47" s="58" t="s">
        <v>74</v>
      </c>
      <c r="D47" s="87" t="s">
        <v>114</v>
      </c>
      <c r="E47" s="12"/>
      <c r="F47" s="26">
        <f>F48</f>
        <v>38.8</v>
      </c>
      <c r="G47" s="26">
        <f>G48</f>
        <v>38.8</v>
      </c>
      <c r="H47" s="26">
        <f>H48</f>
        <v>38.8</v>
      </c>
    </row>
    <row r="48" spans="1:8" ht="54.75" customHeight="1">
      <c r="A48" s="34" t="s">
        <v>124</v>
      </c>
      <c r="B48" s="58" t="s">
        <v>0</v>
      </c>
      <c r="C48" s="58" t="s">
        <v>74</v>
      </c>
      <c r="D48" s="11" t="s">
        <v>126</v>
      </c>
      <c r="E48" s="12"/>
      <c r="F48" s="26">
        <f aca="true" t="shared" si="3" ref="F48:H50">F49</f>
        <v>38.8</v>
      </c>
      <c r="G48" s="26">
        <f t="shared" si="3"/>
        <v>38.8</v>
      </c>
      <c r="H48" s="26">
        <f t="shared" si="3"/>
        <v>38.8</v>
      </c>
    </row>
    <row r="49" spans="1:8" ht="19.5" customHeight="1">
      <c r="A49" s="34" t="s">
        <v>125</v>
      </c>
      <c r="B49" s="61" t="s">
        <v>0</v>
      </c>
      <c r="C49" s="61" t="s">
        <v>74</v>
      </c>
      <c r="D49" s="11" t="s">
        <v>187</v>
      </c>
      <c r="E49" s="12"/>
      <c r="F49" s="29">
        <f>F50</f>
        <v>38.8</v>
      </c>
      <c r="G49" s="29">
        <f>G50</f>
        <v>38.8</v>
      </c>
      <c r="H49" s="29">
        <f>H50</f>
        <v>38.8</v>
      </c>
    </row>
    <row r="50" spans="1:8" ht="15">
      <c r="A50" s="45" t="s">
        <v>46</v>
      </c>
      <c r="B50" s="61" t="s">
        <v>0</v>
      </c>
      <c r="C50" s="61" t="s">
        <v>74</v>
      </c>
      <c r="D50" s="11" t="s">
        <v>187</v>
      </c>
      <c r="E50" s="12" t="s">
        <v>47</v>
      </c>
      <c r="F50" s="29">
        <f t="shared" si="3"/>
        <v>38.8</v>
      </c>
      <c r="G50" s="29">
        <f t="shared" si="3"/>
        <v>38.8</v>
      </c>
      <c r="H50" s="29">
        <f t="shared" si="3"/>
        <v>38.8</v>
      </c>
    </row>
    <row r="51" spans="1:8" ht="15">
      <c r="A51" s="45" t="s">
        <v>18</v>
      </c>
      <c r="B51" s="61" t="s">
        <v>0</v>
      </c>
      <c r="C51" s="61" t="s">
        <v>74</v>
      </c>
      <c r="D51" s="11" t="s">
        <v>187</v>
      </c>
      <c r="E51" s="12" t="s">
        <v>31</v>
      </c>
      <c r="F51" s="29">
        <v>38.8</v>
      </c>
      <c r="G51" s="29">
        <v>38.8</v>
      </c>
      <c r="H51" s="29">
        <v>38.8</v>
      </c>
    </row>
    <row r="52" spans="1:8" ht="15">
      <c r="A52" s="39" t="s">
        <v>29</v>
      </c>
      <c r="B52" s="58" t="s">
        <v>0</v>
      </c>
      <c r="C52" s="53" t="s">
        <v>5</v>
      </c>
      <c r="D52" s="12"/>
      <c r="E52" s="12"/>
      <c r="F52" s="26">
        <f>F54</f>
        <v>50</v>
      </c>
      <c r="G52" s="26">
        <f>G54</f>
        <v>50</v>
      </c>
      <c r="H52" s="26">
        <f>H54</f>
        <v>50</v>
      </c>
    </row>
    <row r="53" spans="1:8" ht="49.5" customHeight="1">
      <c r="A53" s="73" t="s">
        <v>113</v>
      </c>
      <c r="B53" s="58" t="s">
        <v>0</v>
      </c>
      <c r="C53" s="53" t="s">
        <v>5</v>
      </c>
      <c r="D53" s="35" t="s">
        <v>114</v>
      </c>
      <c r="E53" s="12"/>
      <c r="F53" s="26">
        <f>F54</f>
        <v>50</v>
      </c>
      <c r="G53" s="26">
        <f>G54</f>
        <v>50</v>
      </c>
      <c r="H53" s="26">
        <f>H54</f>
        <v>50</v>
      </c>
    </row>
    <row r="54" spans="1:8" ht="15">
      <c r="A54" s="48" t="s">
        <v>127</v>
      </c>
      <c r="B54" s="98" t="s">
        <v>0</v>
      </c>
      <c r="C54" s="54" t="s">
        <v>5</v>
      </c>
      <c r="D54" s="76" t="s">
        <v>129</v>
      </c>
      <c r="E54" s="99"/>
      <c r="F54" s="29">
        <f aca="true" t="shared" si="4" ref="F54:H56">F55</f>
        <v>50</v>
      </c>
      <c r="G54" s="29">
        <f t="shared" si="4"/>
        <v>50</v>
      </c>
      <c r="H54" s="29">
        <f t="shared" si="4"/>
        <v>50</v>
      </c>
    </row>
    <row r="55" spans="1:8" ht="15">
      <c r="A55" s="48" t="s">
        <v>128</v>
      </c>
      <c r="B55" s="60" t="s">
        <v>0</v>
      </c>
      <c r="C55" s="20" t="s">
        <v>5</v>
      </c>
      <c r="D55" s="11" t="s">
        <v>188</v>
      </c>
      <c r="E55" s="43"/>
      <c r="F55" s="52">
        <f t="shared" si="4"/>
        <v>50</v>
      </c>
      <c r="G55" s="52">
        <f t="shared" si="4"/>
        <v>50</v>
      </c>
      <c r="H55" s="52">
        <f t="shared" si="4"/>
        <v>50</v>
      </c>
    </row>
    <row r="56" spans="1:8" ht="15">
      <c r="A56" s="15" t="s">
        <v>45</v>
      </c>
      <c r="B56" s="61" t="s">
        <v>0</v>
      </c>
      <c r="C56" s="62" t="s">
        <v>5</v>
      </c>
      <c r="D56" s="11" t="s">
        <v>188</v>
      </c>
      <c r="E56" s="12" t="s">
        <v>43</v>
      </c>
      <c r="F56" s="29">
        <f t="shared" si="4"/>
        <v>50</v>
      </c>
      <c r="G56" s="29">
        <f t="shared" si="4"/>
        <v>50</v>
      </c>
      <c r="H56" s="29">
        <f t="shared" si="4"/>
        <v>50</v>
      </c>
    </row>
    <row r="57" spans="1:8" ht="15">
      <c r="A57" s="45" t="s">
        <v>35</v>
      </c>
      <c r="B57" s="61" t="s">
        <v>0</v>
      </c>
      <c r="C57" s="62" t="s">
        <v>5</v>
      </c>
      <c r="D57" s="11" t="s">
        <v>188</v>
      </c>
      <c r="E57" s="12" t="s">
        <v>34</v>
      </c>
      <c r="F57" s="29">
        <v>50</v>
      </c>
      <c r="G57" s="29">
        <v>50</v>
      </c>
      <c r="H57" s="29">
        <v>50</v>
      </c>
    </row>
    <row r="58" spans="1:8" ht="15">
      <c r="A58" s="39" t="s">
        <v>63</v>
      </c>
      <c r="B58" s="58" t="s">
        <v>0</v>
      </c>
      <c r="C58" s="53" t="s">
        <v>64</v>
      </c>
      <c r="D58" s="12"/>
      <c r="E58" s="12"/>
      <c r="F58" s="26">
        <f>F60</f>
        <v>1209</v>
      </c>
      <c r="G58" s="26">
        <f>G60</f>
        <v>1209</v>
      </c>
      <c r="H58" s="26">
        <f>H60</f>
        <v>1209</v>
      </c>
    </row>
    <row r="59" spans="1:8" ht="52.5">
      <c r="A59" s="73" t="s">
        <v>113</v>
      </c>
      <c r="B59" s="58" t="s">
        <v>0</v>
      </c>
      <c r="C59" s="53" t="s">
        <v>64</v>
      </c>
      <c r="D59" s="87" t="s">
        <v>114</v>
      </c>
      <c r="E59" s="12"/>
      <c r="F59" s="26">
        <f>F60</f>
        <v>1209</v>
      </c>
      <c r="G59" s="26">
        <f>G60</f>
        <v>1209</v>
      </c>
      <c r="H59" s="26">
        <f>H60</f>
        <v>1209</v>
      </c>
    </row>
    <row r="60" spans="1:8" ht="39">
      <c r="A60" s="48" t="s">
        <v>92</v>
      </c>
      <c r="B60" s="61" t="s">
        <v>0</v>
      </c>
      <c r="C60" s="62" t="s">
        <v>64</v>
      </c>
      <c r="D60" s="12" t="s">
        <v>130</v>
      </c>
      <c r="E60" s="12"/>
      <c r="F60" s="29">
        <f aca="true" t="shared" si="5" ref="F60:H62">F61</f>
        <v>1209</v>
      </c>
      <c r="G60" s="29">
        <f t="shared" si="5"/>
        <v>1209</v>
      </c>
      <c r="H60" s="29">
        <f t="shared" si="5"/>
        <v>1209</v>
      </c>
    </row>
    <row r="61" spans="1:8" ht="25.5">
      <c r="A61" s="48" t="s">
        <v>65</v>
      </c>
      <c r="B61" s="61" t="s">
        <v>0</v>
      </c>
      <c r="C61" s="62" t="s">
        <v>64</v>
      </c>
      <c r="D61" s="12" t="s">
        <v>189</v>
      </c>
      <c r="E61" s="12" t="s">
        <v>57</v>
      </c>
      <c r="F61" s="29">
        <f t="shared" si="5"/>
        <v>1209</v>
      </c>
      <c r="G61" s="29">
        <f t="shared" si="5"/>
        <v>1209</v>
      </c>
      <c r="H61" s="29">
        <f t="shared" si="5"/>
        <v>1209</v>
      </c>
    </row>
    <row r="62" spans="1:8" ht="15">
      <c r="A62" s="48" t="s">
        <v>60</v>
      </c>
      <c r="B62" s="61" t="s">
        <v>0</v>
      </c>
      <c r="C62" s="62" t="s">
        <v>64</v>
      </c>
      <c r="D62" s="12" t="s">
        <v>189</v>
      </c>
      <c r="E62" s="12" t="s">
        <v>58</v>
      </c>
      <c r="F62" s="29">
        <f t="shared" si="5"/>
        <v>1209</v>
      </c>
      <c r="G62" s="29">
        <f t="shared" si="5"/>
        <v>1209</v>
      </c>
      <c r="H62" s="29">
        <f t="shared" si="5"/>
        <v>1209</v>
      </c>
    </row>
    <row r="63" spans="1:8" ht="39">
      <c r="A63" s="48" t="s">
        <v>66</v>
      </c>
      <c r="B63" s="61" t="s">
        <v>0</v>
      </c>
      <c r="C63" s="62" t="s">
        <v>64</v>
      </c>
      <c r="D63" s="12" t="s">
        <v>189</v>
      </c>
      <c r="E63" s="12" t="s">
        <v>59</v>
      </c>
      <c r="F63" s="29">
        <v>1209</v>
      </c>
      <c r="G63" s="29">
        <v>1209</v>
      </c>
      <c r="H63" s="29">
        <v>1209</v>
      </c>
    </row>
    <row r="64" spans="1:8" ht="15">
      <c r="A64" s="8" t="s">
        <v>20</v>
      </c>
      <c r="B64" s="57" t="s">
        <v>1</v>
      </c>
      <c r="C64" s="57"/>
      <c r="D64" s="38"/>
      <c r="E64" s="38"/>
      <c r="F64" s="26">
        <f>F65</f>
        <v>509.8</v>
      </c>
      <c r="G64" s="26">
        <f>G65</f>
        <v>515.1</v>
      </c>
      <c r="H64" s="26">
        <f>H65</f>
        <v>535.6</v>
      </c>
    </row>
    <row r="65" spans="1:8" ht="15">
      <c r="A65" s="8" t="s">
        <v>21</v>
      </c>
      <c r="B65" s="57" t="s">
        <v>1</v>
      </c>
      <c r="C65" s="57" t="s">
        <v>6</v>
      </c>
      <c r="D65" s="38"/>
      <c r="E65" s="38"/>
      <c r="F65" s="26">
        <f>F67</f>
        <v>509.8</v>
      </c>
      <c r="G65" s="26">
        <f>G67</f>
        <v>515.1</v>
      </c>
      <c r="H65" s="26">
        <f>H67</f>
        <v>535.6</v>
      </c>
    </row>
    <row r="66" spans="1:8" ht="43.5" customHeight="1">
      <c r="A66" s="73" t="s">
        <v>113</v>
      </c>
      <c r="B66" s="57" t="s">
        <v>1</v>
      </c>
      <c r="C66" s="57" t="s">
        <v>6</v>
      </c>
      <c r="D66" s="87" t="s">
        <v>114</v>
      </c>
      <c r="E66" s="38"/>
      <c r="F66" s="26">
        <f aca="true" t="shared" si="6" ref="F66:H67">F67</f>
        <v>509.8</v>
      </c>
      <c r="G66" s="26">
        <f t="shared" si="6"/>
        <v>515.1</v>
      </c>
      <c r="H66" s="26">
        <f t="shared" si="6"/>
        <v>535.6</v>
      </c>
    </row>
    <row r="67" spans="1:8" ht="24.75" customHeight="1">
      <c r="A67" s="48" t="s">
        <v>93</v>
      </c>
      <c r="B67" s="64" t="s">
        <v>1</v>
      </c>
      <c r="C67" s="64" t="s">
        <v>6</v>
      </c>
      <c r="D67" s="79" t="s">
        <v>132</v>
      </c>
      <c r="E67" s="38"/>
      <c r="F67" s="29">
        <f t="shared" si="6"/>
        <v>509.8</v>
      </c>
      <c r="G67" s="29">
        <f t="shared" si="6"/>
        <v>515.1</v>
      </c>
      <c r="H67" s="29">
        <f t="shared" si="6"/>
        <v>535.6</v>
      </c>
    </row>
    <row r="68" spans="1:8" ht="19.5" customHeight="1">
      <c r="A68" s="77" t="s">
        <v>131</v>
      </c>
      <c r="B68" s="63" t="s">
        <v>1</v>
      </c>
      <c r="C68" s="63" t="s">
        <v>6</v>
      </c>
      <c r="D68" s="79" t="s">
        <v>133</v>
      </c>
      <c r="E68" s="49"/>
      <c r="F68" s="52">
        <f>F69+F73</f>
        <v>509.8</v>
      </c>
      <c r="G68" s="52">
        <f>G69+G73</f>
        <v>515.1</v>
      </c>
      <c r="H68" s="52">
        <f>H69+H73</f>
        <v>535.6</v>
      </c>
    </row>
    <row r="69" spans="1:8" ht="64.5" customHeight="1">
      <c r="A69" s="44" t="s">
        <v>49</v>
      </c>
      <c r="B69" s="63" t="s">
        <v>1</v>
      </c>
      <c r="C69" s="63" t="s">
        <v>6</v>
      </c>
      <c r="D69" s="79" t="s">
        <v>133</v>
      </c>
      <c r="E69" s="51" t="s">
        <v>39</v>
      </c>
      <c r="F69" s="52">
        <f>F70</f>
        <v>474.3</v>
      </c>
      <c r="G69" s="52">
        <f>G70</f>
        <v>474.3</v>
      </c>
      <c r="H69" s="52">
        <f>H70</f>
        <v>474.3</v>
      </c>
    </row>
    <row r="70" spans="1:8" ht="19.5" customHeight="1">
      <c r="A70" s="15" t="s">
        <v>48</v>
      </c>
      <c r="B70" s="64" t="s">
        <v>1</v>
      </c>
      <c r="C70" s="64" t="s">
        <v>6</v>
      </c>
      <c r="D70" s="79" t="s">
        <v>133</v>
      </c>
      <c r="E70" s="38" t="s">
        <v>40</v>
      </c>
      <c r="F70" s="29">
        <f>F71+F72</f>
        <v>474.3</v>
      </c>
      <c r="G70" s="29">
        <f>G71+G72</f>
        <v>474.3</v>
      </c>
      <c r="H70" s="29">
        <f>H71+H72</f>
        <v>474.3</v>
      </c>
    </row>
    <row r="71" spans="1:8" ht="19.5" customHeight="1">
      <c r="A71" s="15" t="s">
        <v>107</v>
      </c>
      <c r="B71" s="64" t="s">
        <v>1</v>
      </c>
      <c r="C71" s="64" t="s">
        <v>6</v>
      </c>
      <c r="D71" s="79" t="s">
        <v>133</v>
      </c>
      <c r="E71" s="38" t="s">
        <v>30</v>
      </c>
      <c r="F71" s="29">
        <v>364.3</v>
      </c>
      <c r="G71" s="29">
        <v>364.3</v>
      </c>
      <c r="H71" s="29">
        <v>364.3</v>
      </c>
    </row>
    <row r="72" spans="1:8" ht="19.5" customHeight="1">
      <c r="A72" s="15" t="s">
        <v>105</v>
      </c>
      <c r="B72" s="64" t="s">
        <v>1</v>
      </c>
      <c r="C72" s="64" t="s">
        <v>6</v>
      </c>
      <c r="D72" s="80" t="s">
        <v>133</v>
      </c>
      <c r="E72" s="38" t="s">
        <v>103</v>
      </c>
      <c r="F72" s="29">
        <v>110</v>
      </c>
      <c r="G72" s="29">
        <v>110</v>
      </c>
      <c r="H72" s="29">
        <v>110</v>
      </c>
    </row>
    <row r="73" spans="1:8" ht="30.75" customHeight="1">
      <c r="A73" s="15" t="s">
        <v>51</v>
      </c>
      <c r="B73" s="64" t="s">
        <v>1</v>
      </c>
      <c r="C73" s="64" t="s">
        <v>6</v>
      </c>
      <c r="D73" s="79" t="s">
        <v>133</v>
      </c>
      <c r="E73" s="38" t="s">
        <v>41</v>
      </c>
      <c r="F73" s="29">
        <f>F74</f>
        <v>35.5</v>
      </c>
      <c r="G73" s="29">
        <f>G74</f>
        <v>40.8</v>
      </c>
      <c r="H73" s="29">
        <f>H74</f>
        <v>61.3</v>
      </c>
    </row>
    <row r="74" spans="1:8" ht="32.25" customHeight="1">
      <c r="A74" s="15" t="s">
        <v>52</v>
      </c>
      <c r="B74" s="64" t="s">
        <v>1</v>
      </c>
      <c r="C74" s="64" t="s">
        <v>6</v>
      </c>
      <c r="D74" s="79" t="s">
        <v>133</v>
      </c>
      <c r="E74" s="38" t="s">
        <v>42</v>
      </c>
      <c r="F74" s="29">
        <f>F75+F76</f>
        <v>35.5</v>
      </c>
      <c r="G74" s="29">
        <f>G75+G76</f>
        <v>40.8</v>
      </c>
      <c r="H74" s="29">
        <f>H75+H76</f>
        <v>61.3</v>
      </c>
    </row>
    <row r="75" spans="1:8" ht="32.25" customHeight="1">
      <c r="A75" s="15" t="s">
        <v>51</v>
      </c>
      <c r="B75" s="64" t="s">
        <v>1</v>
      </c>
      <c r="C75" s="64" t="s">
        <v>6</v>
      </c>
      <c r="D75" s="79" t="s">
        <v>133</v>
      </c>
      <c r="E75" s="38" t="s">
        <v>62</v>
      </c>
      <c r="F75" s="29">
        <v>27.5</v>
      </c>
      <c r="G75" s="29">
        <v>27.5</v>
      </c>
      <c r="H75" s="29">
        <v>27.5</v>
      </c>
    </row>
    <row r="76" spans="1:8" ht="32.25" customHeight="1">
      <c r="A76" s="15" t="s">
        <v>53</v>
      </c>
      <c r="B76" s="64" t="s">
        <v>1</v>
      </c>
      <c r="C76" s="64" t="s">
        <v>6</v>
      </c>
      <c r="D76" s="79" t="s">
        <v>133</v>
      </c>
      <c r="E76" s="38" t="s">
        <v>32</v>
      </c>
      <c r="F76" s="29">
        <v>8</v>
      </c>
      <c r="G76" s="29">
        <v>13.3</v>
      </c>
      <c r="H76" s="29">
        <v>33.8</v>
      </c>
    </row>
    <row r="77" spans="1:8" ht="26.25">
      <c r="A77" s="73" t="s">
        <v>99</v>
      </c>
      <c r="B77" s="57" t="s">
        <v>6</v>
      </c>
      <c r="C77" s="57"/>
      <c r="D77" s="93"/>
      <c r="E77" s="94"/>
      <c r="F77" s="26">
        <f>F78</f>
        <v>5</v>
      </c>
      <c r="G77" s="26">
        <f aca="true" t="shared" si="7" ref="F77:H83">G78</f>
        <v>5</v>
      </c>
      <c r="H77" s="26">
        <f t="shared" si="7"/>
        <v>5</v>
      </c>
    </row>
    <row r="78" spans="1:8" ht="26.25">
      <c r="A78" s="73" t="s">
        <v>100</v>
      </c>
      <c r="B78" s="57" t="s">
        <v>6</v>
      </c>
      <c r="C78" s="57" t="s">
        <v>101</v>
      </c>
      <c r="D78" s="93"/>
      <c r="E78" s="94"/>
      <c r="F78" s="26">
        <f t="shared" si="7"/>
        <v>5</v>
      </c>
      <c r="G78" s="26">
        <f t="shared" si="7"/>
        <v>5</v>
      </c>
      <c r="H78" s="26">
        <f t="shared" si="7"/>
        <v>5</v>
      </c>
    </row>
    <row r="79" spans="1:8" ht="26.25">
      <c r="A79" s="73" t="s">
        <v>134</v>
      </c>
      <c r="B79" s="57" t="s">
        <v>6</v>
      </c>
      <c r="C79" s="57" t="s">
        <v>101</v>
      </c>
      <c r="D79" s="93" t="s">
        <v>136</v>
      </c>
      <c r="E79" s="94"/>
      <c r="F79" s="26">
        <f t="shared" si="7"/>
        <v>5</v>
      </c>
      <c r="G79" s="26">
        <f t="shared" si="7"/>
        <v>5</v>
      </c>
      <c r="H79" s="26">
        <f t="shared" si="7"/>
        <v>5</v>
      </c>
    </row>
    <row r="80" spans="1:8" ht="24.75" customHeight="1">
      <c r="A80" s="15" t="s">
        <v>135</v>
      </c>
      <c r="B80" s="64" t="s">
        <v>6</v>
      </c>
      <c r="C80" s="64" t="s">
        <v>101</v>
      </c>
      <c r="D80" s="95" t="s">
        <v>137</v>
      </c>
      <c r="E80" s="38"/>
      <c r="F80" s="29">
        <f t="shared" si="7"/>
        <v>5</v>
      </c>
      <c r="G80" s="29">
        <f t="shared" si="7"/>
        <v>5</v>
      </c>
      <c r="H80" s="29">
        <f t="shared" si="7"/>
        <v>5</v>
      </c>
    </row>
    <row r="81" spans="1:8" ht="15">
      <c r="A81" s="15" t="s">
        <v>111</v>
      </c>
      <c r="B81" s="64" t="s">
        <v>6</v>
      </c>
      <c r="C81" s="64" t="s">
        <v>101</v>
      </c>
      <c r="D81" s="95" t="s">
        <v>190</v>
      </c>
      <c r="E81" s="38"/>
      <c r="F81" s="29">
        <f t="shared" si="7"/>
        <v>5</v>
      </c>
      <c r="G81" s="29">
        <f t="shared" si="7"/>
        <v>5</v>
      </c>
      <c r="H81" s="29">
        <f t="shared" si="7"/>
        <v>5</v>
      </c>
    </row>
    <row r="82" spans="1:8" ht="24.75" customHeight="1">
      <c r="A82" s="15" t="s">
        <v>51</v>
      </c>
      <c r="B82" s="64" t="s">
        <v>6</v>
      </c>
      <c r="C82" s="64" t="s">
        <v>101</v>
      </c>
      <c r="D82" s="95" t="s">
        <v>190</v>
      </c>
      <c r="E82" s="38" t="s">
        <v>41</v>
      </c>
      <c r="F82" s="29">
        <f t="shared" si="7"/>
        <v>5</v>
      </c>
      <c r="G82" s="29">
        <f t="shared" si="7"/>
        <v>5</v>
      </c>
      <c r="H82" s="29">
        <f t="shared" si="7"/>
        <v>5</v>
      </c>
    </row>
    <row r="83" spans="1:8" ht="24.75" customHeight="1">
      <c r="A83" s="15" t="s">
        <v>52</v>
      </c>
      <c r="B83" s="64" t="s">
        <v>6</v>
      </c>
      <c r="C83" s="64" t="s">
        <v>101</v>
      </c>
      <c r="D83" s="95" t="s">
        <v>190</v>
      </c>
      <c r="E83" s="38" t="s">
        <v>42</v>
      </c>
      <c r="F83" s="29">
        <f t="shared" si="7"/>
        <v>5</v>
      </c>
      <c r="G83" s="29">
        <f t="shared" si="7"/>
        <v>5</v>
      </c>
      <c r="H83" s="29">
        <f t="shared" si="7"/>
        <v>5</v>
      </c>
    </row>
    <row r="84" spans="1:8" ht="24.75" customHeight="1">
      <c r="A84" s="15" t="s">
        <v>53</v>
      </c>
      <c r="B84" s="64" t="s">
        <v>6</v>
      </c>
      <c r="C84" s="64" t="s">
        <v>101</v>
      </c>
      <c r="D84" s="95" t="s">
        <v>190</v>
      </c>
      <c r="E84" s="38" t="s">
        <v>32</v>
      </c>
      <c r="F84" s="29">
        <v>5</v>
      </c>
      <c r="G84" s="29">
        <v>5</v>
      </c>
      <c r="H84" s="29">
        <v>5</v>
      </c>
    </row>
    <row r="85" spans="1:8" ht="15">
      <c r="A85" s="8" t="s">
        <v>36</v>
      </c>
      <c r="B85" s="53" t="s">
        <v>2</v>
      </c>
      <c r="C85" s="53"/>
      <c r="D85" s="18"/>
      <c r="E85" s="18"/>
      <c r="F85" s="26">
        <f>F86+F102</f>
        <v>8736.42</v>
      </c>
      <c r="G85" s="70">
        <f>G86+G102</f>
        <v>7646.13</v>
      </c>
      <c r="H85" s="70">
        <f>H86+H102</f>
        <v>7338.65</v>
      </c>
    </row>
    <row r="86" spans="1:8" ht="15">
      <c r="A86" s="8" t="s">
        <v>38</v>
      </c>
      <c r="B86" s="53" t="s">
        <v>2</v>
      </c>
      <c r="C86" s="53" t="s">
        <v>37</v>
      </c>
      <c r="D86" s="81"/>
      <c r="E86" s="18"/>
      <c r="F86" s="26">
        <f>F88+F94</f>
        <v>8539.42</v>
      </c>
      <c r="G86" s="70">
        <f>G87</f>
        <v>7636.13</v>
      </c>
      <c r="H86" s="70">
        <f>H88+H94</f>
        <v>7335.65</v>
      </c>
    </row>
    <row r="87" spans="1:8" ht="52.5">
      <c r="A87" s="73" t="s">
        <v>113</v>
      </c>
      <c r="B87" s="53" t="s">
        <v>2</v>
      </c>
      <c r="C87" s="53" t="s">
        <v>37</v>
      </c>
      <c r="D87" s="102" t="s">
        <v>114</v>
      </c>
      <c r="E87" s="18"/>
      <c r="F87" s="88">
        <f>F88+F94</f>
        <v>8539.42</v>
      </c>
      <c r="G87" s="70">
        <f>G88+G94+G98</f>
        <v>7636.13</v>
      </c>
      <c r="H87" s="70">
        <f>H88+H94</f>
        <v>7335.65</v>
      </c>
    </row>
    <row r="88" spans="1:8" ht="19.5" customHeight="1">
      <c r="A88" s="13" t="s">
        <v>141</v>
      </c>
      <c r="B88" s="54" t="s">
        <v>2</v>
      </c>
      <c r="C88" s="54" t="s">
        <v>37</v>
      </c>
      <c r="D88" s="103" t="s">
        <v>143</v>
      </c>
      <c r="E88" s="21"/>
      <c r="F88" s="29">
        <f>F89</f>
        <v>4939.42</v>
      </c>
      <c r="G88" s="29">
        <f>G89</f>
        <v>4036.13</v>
      </c>
      <c r="H88" s="29">
        <f>H89</f>
        <v>3735.65</v>
      </c>
    </row>
    <row r="89" spans="1:8" ht="19.5" customHeight="1">
      <c r="A89" s="13" t="s">
        <v>142</v>
      </c>
      <c r="B89" s="54" t="s">
        <v>2</v>
      </c>
      <c r="C89" s="54" t="s">
        <v>37</v>
      </c>
      <c r="D89" s="103" t="s">
        <v>191</v>
      </c>
      <c r="E89" s="21"/>
      <c r="F89" s="29">
        <f aca="true" t="shared" si="8" ref="F89:H91">F90</f>
        <v>4939.42</v>
      </c>
      <c r="G89" s="29">
        <f t="shared" si="8"/>
        <v>4036.13</v>
      </c>
      <c r="H89" s="29">
        <f t="shared" si="8"/>
        <v>3735.65</v>
      </c>
    </row>
    <row r="90" spans="1:8" ht="26.25">
      <c r="A90" s="13" t="s">
        <v>51</v>
      </c>
      <c r="B90" s="54" t="s">
        <v>2</v>
      </c>
      <c r="C90" s="54" t="s">
        <v>37</v>
      </c>
      <c r="D90" s="103" t="s">
        <v>191</v>
      </c>
      <c r="E90" s="21" t="s">
        <v>41</v>
      </c>
      <c r="F90" s="29">
        <f t="shared" si="8"/>
        <v>4939.42</v>
      </c>
      <c r="G90" s="29">
        <f t="shared" si="8"/>
        <v>4036.13</v>
      </c>
      <c r="H90" s="29">
        <f t="shared" si="8"/>
        <v>3735.65</v>
      </c>
    </row>
    <row r="91" spans="1:8" ht="26.25">
      <c r="A91" s="13" t="s">
        <v>52</v>
      </c>
      <c r="B91" s="54" t="s">
        <v>2</v>
      </c>
      <c r="C91" s="54" t="s">
        <v>37</v>
      </c>
      <c r="D91" s="103" t="s">
        <v>191</v>
      </c>
      <c r="E91" s="21" t="s">
        <v>42</v>
      </c>
      <c r="F91" s="29">
        <f t="shared" si="8"/>
        <v>4939.42</v>
      </c>
      <c r="G91" s="29">
        <f t="shared" si="8"/>
        <v>4036.13</v>
      </c>
      <c r="H91" s="29">
        <f t="shared" si="8"/>
        <v>3735.65</v>
      </c>
    </row>
    <row r="92" spans="1:8" ht="26.25">
      <c r="A92" s="13" t="s">
        <v>53</v>
      </c>
      <c r="B92" s="54" t="s">
        <v>2</v>
      </c>
      <c r="C92" s="54" t="s">
        <v>37</v>
      </c>
      <c r="D92" s="103" t="s">
        <v>191</v>
      </c>
      <c r="E92" s="21" t="s">
        <v>32</v>
      </c>
      <c r="F92" s="29">
        <v>4939.42</v>
      </c>
      <c r="G92" s="29">
        <v>4036.13</v>
      </c>
      <c r="H92" s="29">
        <v>3735.65</v>
      </c>
    </row>
    <row r="93" spans="1:8" ht="25.5">
      <c r="A93" s="78" t="s">
        <v>138</v>
      </c>
      <c r="B93" s="54" t="s">
        <v>2</v>
      </c>
      <c r="C93" s="54" t="s">
        <v>37</v>
      </c>
      <c r="D93" s="103" t="s">
        <v>140</v>
      </c>
      <c r="E93" s="21"/>
      <c r="F93" s="29">
        <f aca="true" t="shared" si="9" ref="F93:H96">F94</f>
        <v>3600</v>
      </c>
      <c r="G93" s="29">
        <f t="shared" si="9"/>
        <v>3600</v>
      </c>
      <c r="H93" s="29">
        <f t="shared" si="9"/>
        <v>3600</v>
      </c>
    </row>
    <row r="94" spans="1:8" ht="15">
      <c r="A94" s="13" t="s">
        <v>139</v>
      </c>
      <c r="B94" s="54" t="s">
        <v>2</v>
      </c>
      <c r="C94" s="54" t="s">
        <v>37</v>
      </c>
      <c r="D94" s="103" t="s">
        <v>192</v>
      </c>
      <c r="E94" s="21"/>
      <c r="F94" s="29">
        <f t="shared" si="9"/>
        <v>3600</v>
      </c>
      <c r="G94" s="29">
        <f t="shared" si="9"/>
        <v>3600</v>
      </c>
      <c r="H94" s="29">
        <f t="shared" si="9"/>
        <v>3600</v>
      </c>
    </row>
    <row r="95" spans="1:8" ht="39">
      <c r="A95" s="15" t="s">
        <v>61</v>
      </c>
      <c r="B95" s="54" t="s">
        <v>2</v>
      </c>
      <c r="C95" s="54" t="s">
        <v>37</v>
      </c>
      <c r="D95" s="103" t="s">
        <v>192</v>
      </c>
      <c r="E95" s="21" t="s">
        <v>57</v>
      </c>
      <c r="F95" s="29">
        <f t="shared" si="9"/>
        <v>3600</v>
      </c>
      <c r="G95" s="29">
        <f t="shared" si="9"/>
        <v>3600</v>
      </c>
      <c r="H95" s="29">
        <f t="shared" si="9"/>
        <v>3600</v>
      </c>
    </row>
    <row r="96" spans="1:8" ht="15">
      <c r="A96" s="16" t="s">
        <v>60</v>
      </c>
      <c r="B96" s="54" t="s">
        <v>2</v>
      </c>
      <c r="C96" s="54" t="s">
        <v>37</v>
      </c>
      <c r="D96" s="103" t="s">
        <v>192</v>
      </c>
      <c r="E96" s="21" t="s">
        <v>58</v>
      </c>
      <c r="F96" s="29">
        <f t="shared" si="9"/>
        <v>3600</v>
      </c>
      <c r="G96" s="29">
        <f t="shared" si="9"/>
        <v>3600</v>
      </c>
      <c r="H96" s="29">
        <f t="shared" si="9"/>
        <v>3600</v>
      </c>
    </row>
    <row r="97" spans="1:8" ht="39">
      <c r="A97" s="13" t="s">
        <v>61</v>
      </c>
      <c r="B97" s="54" t="s">
        <v>2</v>
      </c>
      <c r="C97" s="54" t="s">
        <v>37</v>
      </c>
      <c r="D97" s="103" t="s">
        <v>192</v>
      </c>
      <c r="E97" s="21" t="s">
        <v>59</v>
      </c>
      <c r="F97" s="29">
        <v>3600</v>
      </c>
      <c r="G97" s="29">
        <v>3600</v>
      </c>
      <c r="H97" s="29">
        <v>3600</v>
      </c>
    </row>
    <row r="98" spans="1:8" ht="26.25">
      <c r="A98" s="13" t="s">
        <v>173</v>
      </c>
      <c r="B98" s="54" t="s">
        <v>2</v>
      </c>
      <c r="C98" s="54" t="s">
        <v>37</v>
      </c>
      <c r="D98" s="103" t="s">
        <v>174</v>
      </c>
      <c r="E98" s="21"/>
      <c r="F98" s="29">
        <v>0</v>
      </c>
      <c r="G98" s="29">
        <f aca="true" t="shared" si="10" ref="G98:H100">G99</f>
        <v>0</v>
      </c>
      <c r="H98" s="29">
        <f t="shared" si="10"/>
        <v>0</v>
      </c>
    </row>
    <row r="99" spans="1:8" ht="26.25">
      <c r="A99" s="13" t="s">
        <v>51</v>
      </c>
      <c r="B99" s="54" t="s">
        <v>2</v>
      </c>
      <c r="C99" s="54" t="s">
        <v>37</v>
      </c>
      <c r="D99" s="103" t="s">
        <v>174</v>
      </c>
      <c r="E99" s="21" t="s">
        <v>41</v>
      </c>
      <c r="F99" s="29">
        <v>0</v>
      </c>
      <c r="G99" s="29">
        <f t="shared" si="10"/>
        <v>0</v>
      </c>
      <c r="H99" s="29">
        <f t="shared" si="10"/>
        <v>0</v>
      </c>
    </row>
    <row r="100" spans="1:8" ht="26.25">
      <c r="A100" s="13" t="s">
        <v>52</v>
      </c>
      <c r="B100" s="54" t="s">
        <v>2</v>
      </c>
      <c r="C100" s="54" t="s">
        <v>37</v>
      </c>
      <c r="D100" s="103" t="s">
        <v>174</v>
      </c>
      <c r="E100" s="21" t="s">
        <v>42</v>
      </c>
      <c r="F100" s="29">
        <v>0</v>
      </c>
      <c r="G100" s="29">
        <f t="shared" si="10"/>
        <v>0</v>
      </c>
      <c r="H100" s="29">
        <f t="shared" si="10"/>
        <v>0</v>
      </c>
    </row>
    <row r="101" spans="1:8" ht="26.25">
      <c r="A101" s="13" t="s">
        <v>109</v>
      </c>
      <c r="B101" s="54" t="s">
        <v>2</v>
      </c>
      <c r="C101" s="54" t="s">
        <v>37</v>
      </c>
      <c r="D101" s="103" t="s">
        <v>174</v>
      </c>
      <c r="E101" s="21" t="s">
        <v>110</v>
      </c>
      <c r="F101" s="29">
        <v>0</v>
      </c>
      <c r="G101" s="29">
        <v>0</v>
      </c>
      <c r="H101" s="29">
        <v>0</v>
      </c>
    </row>
    <row r="102" spans="1:8" ht="15">
      <c r="A102" s="113" t="s">
        <v>169</v>
      </c>
      <c r="B102" s="53" t="s">
        <v>2</v>
      </c>
      <c r="C102" s="53" t="s">
        <v>102</v>
      </c>
      <c r="D102" s="111"/>
      <c r="E102" s="112"/>
      <c r="F102" s="114">
        <f>F103+F118</f>
        <v>197</v>
      </c>
      <c r="G102" s="114">
        <f>G103</f>
        <v>10</v>
      </c>
      <c r="H102" s="114">
        <f>H103+H118</f>
        <v>3</v>
      </c>
    </row>
    <row r="103" spans="1:8" ht="49.5" customHeight="1">
      <c r="A103" s="104" t="s">
        <v>113</v>
      </c>
      <c r="B103" s="53" t="s">
        <v>2</v>
      </c>
      <c r="C103" s="53" t="s">
        <v>102</v>
      </c>
      <c r="D103" s="102" t="s">
        <v>114</v>
      </c>
      <c r="E103" s="18"/>
      <c r="F103" s="26">
        <f>F104+F109+F113</f>
        <v>172</v>
      </c>
      <c r="G103" s="26">
        <f>G104+G109+G113+G118</f>
        <v>10</v>
      </c>
      <c r="H103" s="26">
        <v>0</v>
      </c>
    </row>
    <row r="104" spans="1:8" ht="26.25">
      <c r="A104" s="13" t="s">
        <v>146</v>
      </c>
      <c r="B104" s="54" t="s">
        <v>2</v>
      </c>
      <c r="C104" s="54" t="s">
        <v>102</v>
      </c>
      <c r="D104" s="96" t="s">
        <v>150</v>
      </c>
      <c r="E104" s="21"/>
      <c r="F104" s="29">
        <f>F106</f>
        <v>98</v>
      </c>
      <c r="G104" s="29">
        <f>G106</f>
        <v>0</v>
      </c>
      <c r="H104" s="29">
        <f>H106</f>
        <v>0</v>
      </c>
    </row>
    <row r="105" spans="1:8" ht="26.25">
      <c r="A105" s="13" t="s">
        <v>147</v>
      </c>
      <c r="B105" s="54" t="s">
        <v>2</v>
      </c>
      <c r="C105" s="54" t="s">
        <v>102</v>
      </c>
      <c r="D105" s="96" t="s">
        <v>151</v>
      </c>
      <c r="E105" s="21"/>
      <c r="F105" s="29">
        <f>F106</f>
        <v>98</v>
      </c>
      <c r="G105" s="29">
        <v>0</v>
      </c>
      <c r="H105" s="29">
        <v>0</v>
      </c>
    </row>
    <row r="106" spans="1:8" ht="26.25">
      <c r="A106" s="13" t="s">
        <v>51</v>
      </c>
      <c r="B106" s="54" t="s">
        <v>2</v>
      </c>
      <c r="C106" s="54" t="s">
        <v>102</v>
      </c>
      <c r="D106" s="96" t="s">
        <v>151</v>
      </c>
      <c r="E106" s="21" t="s">
        <v>41</v>
      </c>
      <c r="F106" s="29">
        <f>F107</f>
        <v>98</v>
      </c>
      <c r="G106" s="29">
        <f>G107</f>
        <v>0</v>
      </c>
      <c r="H106" s="29">
        <f>H107</f>
        <v>0</v>
      </c>
    </row>
    <row r="107" spans="1:8" ht="26.25">
      <c r="A107" s="13" t="s">
        <v>52</v>
      </c>
      <c r="B107" s="54" t="s">
        <v>2</v>
      </c>
      <c r="C107" s="54" t="s">
        <v>102</v>
      </c>
      <c r="D107" s="96" t="s">
        <v>151</v>
      </c>
      <c r="E107" s="21" t="s">
        <v>42</v>
      </c>
      <c r="F107" s="29">
        <f>F108</f>
        <v>98</v>
      </c>
      <c r="G107" s="29">
        <f>G108</f>
        <v>0</v>
      </c>
      <c r="H107" s="29">
        <f>H108</f>
        <v>0</v>
      </c>
    </row>
    <row r="108" spans="1:8" ht="26.25">
      <c r="A108" s="13" t="s">
        <v>53</v>
      </c>
      <c r="B108" s="54" t="s">
        <v>2</v>
      </c>
      <c r="C108" s="54" t="s">
        <v>102</v>
      </c>
      <c r="D108" s="96" t="s">
        <v>151</v>
      </c>
      <c r="E108" s="21" t="s">
        <v>32</v>
      </c>
      <c r="F108" s="29">
        <v>98</v>
      </c>
      <c r="G108" s="29">
        <v>0</v>
      </c>
      <c r="H108" s="29">
        <v>0</v>
      </c>
    </row>
    <row r="109" spans="1:8" ht="26.25">
      <c r="A109" s="13" t="s">
        <v>148</v>
      </c>
      <c r="B109" s="54" t="s">
        <v>2</v>
      </c>
      <c r="C109" s="54" t="s">
        <v>102</v>
      </c>
      <c r="D109" s="96" t="s">
        <v>170</v>
      </c>
      <c r="E109" s="21"/>
      <c r="F109" s="29">
        <f>F110</f>
        <v>44</v>
      </c>
      <c r="G109" s="29">
        <f>G111</f>
        <v>0</v>
      </c>
      <c r="H109" s="29">
        <f>H111</f>
        <v>0</v>
      </c>
    </row>
    <row r="110" spans="1:8" ht="26.25">
      <c r="A110" s="13" t="s">
        <v>51</v>
      </c>
      <c r="B110" s="54" t="s">
        <v>2</v>
      </c>
      <c r="C110" s="54" t="s">
        <v>102</v>
      </c>
      <c r="D110" s="96" t="s">
        <v>170</v>
      </c>
      <c r="E110" s="21" t="s">
        <v>41</v>
      </c>
      <c r="F110" s="29">
        <f>F111</f>
        <v>44</v>
      </c>
      <c r="G110" s="29">
        <v>0</v>
      </c>
      <c r="H110" s="29">
        <v>0</v>
      </c>
    </row>
    <row r="111" spans="1:8" ht="26.25">
      <c r="A111" s="13" t="s">
        <v>52</v>
      </c>
      <c r="B111" s="54" t="s">
        <v>2</v>
      </c>
      <c r="C111" s="54" t="s">
        <v>102</v>
      </c>
      <c r="D111" s="96" t="s">
        <v>170</v>
      </c>
      <c r="E111" s="21" t="s">
        <v>42</v>
      </c>
      <c r="F111" s="29">
        <f aca="true" t="shared" si="11" ref="F111:H112">F112</f>
        <v>44</v>
      </c>
      <c r="G111" s="29">
        <f t="shared" si="11"/>
        <v>0</v>
      </c>
      <c r="H111" s="29">
        <f t="shared" si="11"/>
        <v>0</v>
      </c>
    </row>
    <row r="112" spans="1:8" ht="26.25">
      <c r="A112" s="13" t="s">
        <v>53</v>
      </c>
      <c r="B112" s="54" t="s">
        <v>2</v>
      </c>
      <c r="C112" s="54" t="s">
        <v>102</v>
      </c>
      <c r="D112" s="96" t="s">
        <v>170</v>
      </c>
      <c r="E112" s="21" t="s">
        <v>32</v>
      </c>
      <c r="F112" s="29">
        <v>44</v>
      </c>
      <c r="G112" s="29">
        <f t="shared" si="11"/>
        <v>0</v>
      </c>
      <c r="H112" s="29">
        <f t="shared" si="11"/>
        <v>0</v>
      </c>
    </row>
    <row r="113" spans="1:8" ht="26.25">
      <c r="A113" s="13" t="s">
        <v>144</v>
      </c>
      <c r="B113" s="54" t="s">
        <v>2</v>
      </c>
      <c r="C113" s="54" t="s">
        <v>102</v>
      </c>
      <c r="D113" s="96" t="s">
        <v>149</v>
      </c>
      <c r="E113" s="21"/>
      <c r="F113" s="29">
        <f>F115</f>
        <v>30</v>
      </c>
      <c r="G113" s="29">
        <f>G115</f>
        <v>0</v>
      </c>
      <c r="H113" s="29">
        <f>H115</f>
        <v>0</v>
      </c>
    </row>
    <row r="114" spans="1:8" ht="15">
      <c r="A114" s="13" t="s">
        <v>145</v>
      </c>
      <c r="B114" s="54" t="s">
        <v>2</v>
      </c>
      <c r="C114" s="54" t="s">
        <v>102</v>
      </c>
      <c r="D114" s="96" t="s">
        <v>201</v>
      </c>
      <c r="E114" s="21"/>
      <c r="F114" s="29">
        <f>F115</f>
        <v>30</v>
      </c>
      <c r="G114" s="29">
        <v>0</v>
      </c>
      <c r="H114" s="29">
        <v>0</v>
      </c>
    </row>
    <row r="115" spans="1:8" ht="26.25">
      <c r="A115" s="13" t="s">
        <v>51</v>
      </c>
      <c r="B115" s="54" t="s">
        <v>2</v>
      </c>
      <c r="C115" s="54" t="s">
        <v>102</v>
      </c>
      <c r="D115" s="96" t="s">
        <v>201</v>
      </c>
      <c r="E115" s="21" t="s">
        <v>41</v>
      </c>
      <c r="F115" s="29">
        <f aca="true" t="shared" si="12" ref="F115:H116">F116</f>
        <v>30</v>
      </c>
      <c r="G115" s="29">
        <f t="shared" si="12"/>
        <v>0</v>
      </c>
      <c r="H115" s="29">
        <f t="shared" si="12"/>
        <v>0</v>
      </c>
    </row>
    <row r="116" spans="1:8" ht="26.25">
      <c r="A116" s="13" t="s">
        <v>52</v>
      </c>
      <c r="B116" s="54" t="s">
        <v>2</v>
      </c>
      <c r="C116" s="54" t="s">
        <v>102</v>
      </c>
      <c r="D116" s="96" t="s">
        <v>201</v>
      </c>
      <c r="E116" s="21" t="s">
        <v>42</v>
      </c>
      <c r="F116" s="29">
        <f t="shared" si="12"/>
        <v>30</v>
      </c>
      <c r="G116" s="29">
        <f t="shared" si="12"/>
        <v>0</v>
      </c>
      <c r="H116" s="29">
        <f t="shared" si="12"/>
        <v>0</v>
      </c>
    </row>
    <row r="117" spans="1:8" ht="26.25">
      <c r="A117" s="13" t="s">
        <v>53</v>
      </c>
      <c r="B117" s="54" t="s">
        <v>2</v>
      </c>
      <c r="C117" s="54" t="s">
        <v>102</v>
      </c>
      <c r="D117" s="96" t="s">
        <v>201</v>
      </c>
      <c r="E117" s="21" t="s">
        <v>32</v>
      </c>
      <c r="F117" s="29">
        <v>30</v>
      </c>
      <c r="G117" s="29">
        <v>0</v>
      </c>
      <c r="H117" s="29">
        <v>0</v>
      </c>
    </row>
    <row r="118" spans="1:8" ht="54.75" customHeight="1">
      <c r="A118" s="14" t="s">
        <v>152</v>
      </c>
      <c r="B118" s="53" t="s">
        <v>2</v>
      </c>
      <c r="C118" s="53" t="s">
        <v>102</v>
      </c>
      <c r="D118" s="102" t="s">
        <v>155</v>
      </c>
      <c r="E118" s="18"/>
      <c r="F118" s="26">
        <f aca="true" t="shared" si="13" ref="F118:H122">F119</f>
        <v>25</v>
      </c>
      <c r="G118" s="26">
        <f t="shared" si="13"/>
        <v>10</v>
      </c>
      <c r="H118" s="26">
        <f t="shared" si="13"/>
        <v>3</v>
      </c>
    </row>
    <row r="119" spans="1:8" ht="65.25">
      <c r="A119" s="13" t="s">
        <v>153</v>
      </c>
      <c r="B119" s="54" t="s">
        <v>2</v>
      </c>
      <c r="C119" s="54" t="s">
        <v>102</v>
      </c>
      <c r="D119" s="96" t="s">
        <v>156</v>
      </c>
      <c r="E119" s="21"/>
      <c r="F119" s="29">
        <f t="shared" si="13"/>
        <v>25</v>
      </c>
      <c r="G119" s="29">
        <f t="shared" si="13"/>
        <v>10</v>
      </c>
      <c r="H119" s="29">
        <f t="shared" si="13"/>
        <v>3</v>
      </c>
    </row>
    <row r="120" spans="1:8" ht="15">
      <c r="A120" s="13" t="s">
        <v>154</v>
      </c>
      <c r="B120" s="54" t="s">
        <v>2</v>
      </c>
      <c r="C120" s="54" t="s">
        <v>102</v>
      </c>
      <c r="D120" s="96" t="s">
        <v>157</v>
      </c>
      <c r="E120" s="21"/>
      <c r="F120" s="29">
        <f t="shared" si="13"/>
        <v>25</v>
      </c>
      <c r="G120" s="29">
        <f t="shared" si="13"/>
        <v>10</v>
      </c>
      <c r="H120" s="29">
        <f t="shared" si="13"/>
        <v>3</v>
      </c>
    </row>
    <row r="121" spans="1:8" ht="26.25">
      <c r="A121" s="13" t="s">
        <v>51</v>
      </c>
      <c r="B121" s="54" t="s">
        <v>2</v>
      </c>
      <c r="C121" s="54" t="s">
        <v>102</v>
      </c>
      <c r="D121" s="96" t="s">
        <v>157</v>
      </c>
      <c r="E121" s="21" t="s">
        <v>41</v>
      </c>
      <c r="F121" s="29">
        <f t="shared" si="13"/>
        <v>25</v>
      </c>
      <c r="G121" s="29">
        <f t="shared" si="13"/>
        <v>10</v>
      </c>
      <c r="H121" s="29">
        <f t="shared" si="13"/>
        <v>3</v>
      </c>
    </row>
    <row r="122" spans="1:8" ht="26.25">
      <c r="A122" s="13" t="s">
        <v>52</v>
      </c>
      <c r="B122" s="54" t="s">
        <v>2</v>
      </c>
      <c r="C122" s="54" t="s">
        <v>102</v>
      </c>
      <c r="D122" s="96" t="s">
        <v>157</v>
      </c>
      <c r="E122" s="21" t="s">
        <v>42</v>
      </c>
      <c r="F122" s="29">
        <f t="shared" si="13"/>
        <v>25</v>
      </c>
      <c r="G122" s="29">
        <f t="shared" si="13"/>
        <v>10</v>
      </c>
      <c r="H122" s="29">
        <f t="shared" si="13"/>
        <v>3</v>
      </c>
    </row>
    <row r="123" spans="1:8" ht="26.25">
      <c r="A123" s="13" t="s">
        <v>53</v>
      </c>
      <c r="B123" s="54" t="s">
        <v>2</v>
      </c>
      <c r="C123" s="54" t="s">
        <v>102</v>
      </c>
      <c r="D123" s="96" t="s">
        <v>157</v>
      </c>
      <c r="E123" s="21" t="s">
        <v>32</v>
      </c>
      <c r="F123" s="29">
        <v>25</v>
      </c>
      <c r="G123" s="29">
        <v>10</v>
      </c>
      <c r="H123" s="29">
        <v>3</v>
      </c>
    </row>
    <row r="124" spans="1:8" ht="15">
      <c r="A124" s="9" t="s">
        <v>11</v>
      </c>
      <c r="B124" s="53" t="s">
        <v>3</v>
      </c>
      <c r="C124" s="53"/>
      <c r="D124" s="28"/>
      <c r="E124" s="24"/>
      <c r="F124" s="26">
        <f>F126+F132+F144</f>
        <v>9372.14</v>
      </c>
      <c r="G124" s="70">
        <f>G125+G132+G144</f>
        <v>7611.4400000000005</v>
      </c>
      <c r="H124" s="70">
        <f>H125+H132+H144</f>
        <v>7545.83</v>
      </c>
    </row>
    <row r="125" spans="1:8" ht="15">
      <c r="A125" s="9" t="s">
        <v>67</v>
      </c>
      <c r="B125" s="53" t="s">
        <v>3</v>
      </c>
      <c r="C125" s="53" t="s">
        <v>0</v>
      </c>
      <c r="D125" s="28"/>
      <c r="E125" s="24"/>
      <c r="F125" s="26">
        <f>F127</f>
        <v>384</v>
      </c>
      <c r="G125" s="70">
        <f>G127</f>
        <v>384</v>
      </c>
      <c r="H125" s="70">
        <f>H127</f>
        <v>384</v>
      </c>
    </row>
    <row r="126" spans="1:8" ht="54.75" customHeight="1">
      <c r="A126" s="104" t="s">
        <v>113</v>
      </c>
      <c r="B126" s="53" t="s">
        <v>3</v>
      </c>
      <c r="C126" s="53" t="s">
        <v>0</v>
      </c>
      <c r="D126" s="87" t="s">
        <v>114</v>
      </c>
      <c r="E126" s="24"/>
      <c r="F126" s="88">
        <f>F127</f>
        <v>384</v>
      </c>
      <c r="G126" s="70">
        <f>G127</f>
        <v>384</v>
      </c>
      <c r="H126" s="70">
        <f>H127</f>
        <v>384</v>
      </c>
    </row>
    <row r="127" spans="1:8" ht="15">
      <c r="A127" s="27" t="s">
        <v>80</v>
      </c>
      <c r="B127" s="54" t="s">
        <v>3</v>
      </c>
      <c r="C127" s="54" t="s">
        <v>0</v>
      </c>
      <c r="D127" s="28" t="s">
        <v>167</v>
      </c>
      <c r="E127" s="24"/>
      <c r="F127" s="29">
        <f>F129</f>
        <v>384</v>
      </c>
      <c r="G127" s="29">
        <f>G129</f>
        <v>384</v>
      </c>
      <c r="H127" s="29">
        <f>H129</f>
        <v>384</v>
      </c>
    </row>
    <row r="128" spans="1:8" ht="25.5">
      <c r="A128" s="25" t="s">
        <v>68</v>
      </c>
      <c r="B128" s="54" t="s">
        <v>3</v>
      </c>
      <c r="C128" s="54" t="s">
        <v>0</v>
      </c>
      <c r="D128" s="28" t="s">
        <v>167</v>
      </c>
      <c r="E128" s="24"/>
      <c r="F128" s="29">
        <f>F129</f>
        <v>384</v>
      </c>
      <c r="G128" s="29">
        <f>G129</f>
        <v>384</v>
      </c>
      <c r="H128" s="29">
        <f>H129</f>
        <v>384</v>
      </c>
    </row>
    <row r="129" spans="1:8" ht="29.25" customHeight="1">
      <c r="A129" s="27" t="s">
        <v>51</v>
      </c>
      <c r="B129" s="54" t="s">
        <v>3</v>
      </c>
      <c r="C129" s="54" t="s">
        <v>0</v>
      </c>
      <c r="D129" s="28" t="s">
        <v>167</v>
      </c>
      <c r="E129" s="24" t="s">
        <v>41</v>
      </c>
      <c r="F129" s="29">
        <f aca="true" t="shared" si="14" ref="F129:H130">F130</f>
        <v>384</v>
      </c>
      <c r="G129" s="29">
        <f t="shared" si="14"/>
        <v>384</v>
      </c>
      <c r="H129" s="29">
        <f t="shared" si="14"/>
        <v>384</v>
      </c>
    </row>
    <row r="130" spans="1:8" ht="26.25">
      <c r="A130" s="27" t="s">
        <v>52</v>
      </c>
      <c r="B130" s="54" t="s">
        <v>3</v>
      </c>
      <c r="C130" s="54" t="s">
        <v>0</v>
      </c>
      <c r="D130" s="28" t="s">
        <v>167</v>
      </c>
      <c r="E130" s="24" t="s">
        <v>42</v>
      </c>
      <c r="F130" s="29">
        <f t="shared" si="14"/>
        <v>384</v>
      </c>
      <c r="G130" s="29">
        <f t="shared" si="14"/>
        <v>384</v>
      </c>
      <c r="H130" s="29">
        <f t="shared" si="14"/>
        <v>384</v>
      </c>
    </row>
    <row r="131" spans="1:8" ht="26.25">
      <c r="A131" s="27" t="s">
        <v>53</v>
      </c>
      <c r="B131" s="54" t="s">
        <v>3</v>
      </c>
      <c r="C131" s="54" t="s">
        <v>0</v>
      </c>
      <c r="D131" s="28" t="s">
        <v>167</v>
      </c>
      <c r="E131" s="24" t="s">
        <v>32</v>
      </c>
      <c r="F131" s="29">
        <v>384</v>
      </c>
      <c r="G131" s="29">
        <v>384</v>
      </c>
      <c r="H131" s="29">
        <v>384</v>
      </c>
    </row>
    <row r="132" spans="1:8" ht="15">
      <c r="A132" s="30" t="s">
        <v>69</v>
      </c>
      <c r="B132" s="53" t="s">
        <v>3</v>
      </c>
      <c r="C132" s="53" t="s">
        <v>1</v>
      </c>
      <c r="D132" s="82"/>
      <c r="E132" s="24"/>
      <c r="F132" s="26">
        <f>F133</f>
        <v>3288.14</v>
      </c>
      <c r="G132" s="70">
        <f>G133</f>
        <v>1777.44</v>
      </c>
      <c r="H132" s="70">
        <f>H133</f>
        <v>1711.83</v>
      </c>
    </row>
    <row r="133" spans="1:8" ht="49.5" customHeight="1">
      <c r="A133" s="104" t="s">
        <v>113</v>
      </c>
      <c r="B133" s="53" t="s">
        <v>3</v>
      </c>
      <c r="C133" s="53" t="s">
        <v>1</v>
      </c>
      <c r="D133" s="87" t="s">
        <v>114</v>
      </c>
      <c r="E133" s="24"/>
      <c r="F133" s="88">
        <f>F134+F139</f>
        <v>3288.14</v>
      </c>
      <c r="G133" s="70">
        <f>G134+G139</f>
        <v>1777.44</v>
      </c>
      <c r="H133" s="70">
        <f>H134+H139</f>
        <v>1711.83</v>
      </c>
    </row>
    <row r="134" spans="1:8" ht="26.25">
      <c r="A134" s="13" t="s">
        <v>81</v>
      </c>
      <c r="B134" s="19" t="s">
        <v>3</v>
      </c>
      <c r="C134" s="19" t="s">
        <v>1</v>
      </c>
      <c r="D134" s="82" t="s">
        <v>158</v>
      </c>
      <c r="E134" s="17"/>
      <c r="F134" s="50">
        <f aca="true" t="shared" si="15" ref="F133:H134">F135</f>
        <v>2888.14</v>
      </c>
      <c r="G134" s="70">
        <f t="shared" si="15"/>
        <v>1700.44</v>
      </c>
      <c r="H134" s="70">
        <f t="shared" si="15"/>
        <v>1634.83</v>
      </c>
    </row>
    <row r="135" spans="1:8" ht="15">
      <c r="A135" s="27" t="s">
        <v>69</v>
      </c>
      <c r="B135" s="20" t="s">
        <v>3</v>
      </c>
      <c r="C135" s="20" t="s">
        <v>1</v>
      </c>
      <c r="D135" s="82" t="s">
        <v>193</v>
      </c>
      <c r="E135" s="31"/>
      <c r="F135" s="52">
        <f>F136</f>
        <v>2888.14</v>
      </c>
      <c r="G135" s="66">
        <f aca="true" t="shared" si="16" ref="G135:H137">G136</f>
        <v>1700.44</v>
      </c>
      <c r="H135" s="66">
        <f t="shared" si="16"/>
        <v>1634.83</v>
      </c>
    </row>
    <row r="136" spans="1:8" ht="26.25">
      <c r="A136" s="13" t="s">
        <v>51</v>
      </c>
      <c r="B136" s="54" t="s">
        <v>3</v>
      </c>
      <c r="C136" s="54" t="s">
        <v>1</v>
      </c>
      <c r="D136" s="82" t="s">
        <v>193</v>
      </c>
      <c r="E136" s="24" t="s">
        <v>41</v>
      </c>
      <c r="F136" s="29">
        <f>F137</f>
        <v>2888.14</v>
      </c>
      <c r="G136" s="66">
        <f t="shared" si="16"/>
        <v>1700.44</v>
      </c>
      <c r="H136" s="66">
        <f t="shared" si="16"/>
        <v>1634.83</v>
      </c>
    </row>
    <row r="137" spans="1:8" ht="26.25">
      <c r="A137" s="13" t="s">
        <v>52</v>
      </c>
      <c r="B137" s="54" t="s">
        <v>3</v>
      </c>
      <c r="C137" s="54" t="s">
        <v>1</v>
      </c>
      <c r="D137" s="82" t="s">
        <v>193</v>
      </c>
      <c r="E137" s="24" t="s">
        <v>42</v>
      </c>
      <c r="F137" s="29">
        <f>F138</f>
        <v>2888.14</v>
      </c>
      <c r="G137" s="66">
        <f t="shared" si="16"/>
        <v>1700.44</v>
      </c>
      <c r="H137" s="66">
        <f t="shared" si="16"/>
        <v>1634.83</v>
      </c>
    </row>
    <row r="138" spans="1:8" ht="26.25">
      <c r="A138" s="13" t="s">
        <v>53</v>
      </c>
      <c r="B138" s="54" t="s">
        <v>3</v>
      </c>
      <c r="C138" s="54" t="s">
        <v>1</v>
      </c>
      <c r="D138" s="21" t="s">
        <v>193</v>
      </c>
      <c r="E138" s="24" t="s">
        <v>32</v>
      </c>
      <c r="F138" s="29">
        <v>2888.14</v>
      </c>
      <c r="G138" s="66">
        <v>1700.44</v>
      </c>
      <c r="H138" s="66">
        <v>1634.83</v>
      </c>
    </row>
    <row r="139" spans="1:8" ht="39">
      <c r="A139" s="13" t="s">
        <v>202</v>
      </c>
      <c r="B139" s="54" t="s">
        <v>3</v>
      </c>
      <c r="C139" s="54" t="s">
        <v>1</v>
      </c>
      <c r="D139" s="82" t="s">
        <v>204</v>
      </c>
      <c r="E139" s="24"/>
      <c r="F139" s="29">
        <f>F140</f>
        <v>400</v>
      </c>
      <c r="G139" s="66">
        <f>G140</f>
        <v>77</v>
      </c>
      <c r="H139" s="66">
        <f>H140</f>
        <v>77</v>
      </c>
    </row>
    <row r="140" spans="1:8" ht="26.25">
      <c r="A140" s="13" t="s">
        <v>203</v>
      </c>
      <c r="B140" s="54" t="s">
        <v>3</v>
      </c>
      <c r="C140" s="54" t="s">
        <v>1</v>
      </c>
      <c r="D140" s="82" t="s">
        <v>205</v>
      </c>
      <c r="E140" s="24"/>
      <c r="F140" s="29">
        <f>F141</f>
        <v>400</v>
      </c>
      <c r="G140" s="66">
        <f>G141</f>
        <v>77</v>
      </c>
      <c r="H140" s="66">
        <f>H141</f>
        <v>77</v>
      </c>
    </row>
    <row r="141" spans="1:8" ht="26.25">
      <c r="A141" s="13" t="s">
        <v>51</v>
      </c>
      <c r="B141" s="54" t="s">
        <v>3</v>
      </c>
      <c r="C141" s="54" t="s">
        <v>1</v>
      </c>
      <c r="D141" s="82" t="s">
        <v>205</v>
      </c>
      <c r="E141" s="24" t="s">
        <v>41</v>
      </c>
      <c r="F141" s="29">
        <f>F142</f>
        <v>400</v>
      </c>
      <c r="G141" s="66">
        <f>G142</f>
        <v>77</v>
      </c>
      <c r="H141" s="66">
        <f>H142</f>
        <v>77</v>
      </c>
    </row>
    <row r="142" spans="1:8" ht="26.25">
      <c r="A142" s="13" t="s">
        <v>52</v>
      </c>
      <c r="B142" s="54" t="s">
        <v>3</v>
      </c>
      <c r="C142" s="54" t="s">
        <v>1</v>
      </c>
      <c r="D142" s="82" t="s">
        <v>205</v>
      </c>
      <c r="E142" s="24" t="s">
        <v>42</v>
      </c>
      <c r="F142" s="29">
        <f>F143</f>
        <v>400</v>
      </c>
      <c r="G142" s="66">
        <f>G143</f>
        <v>77</v>
      </c>
      <c r="H142" s="66">
        <f>H143</f>
        <v>77</v>
      </c>
    </row>
    <row r="143" spans="1:8" ht="26.25">
      <c r="A143" s="13" t="s">
        <v>53</v>
      </c>
      <c r="B143" s="54" t="s">
        <v>3</v>
      </c>
      <c r="C143" s="54" t="s">
        <v>1</v>
      </c>
      <c r="D143" s="82" t="s">
        <v>205</v>
      </c>
      <c r="E143" s="24" t="s">
        <v>32</v>
      </c>
      <c r="F143" s="29">
        <v>400</v>
      </c>
      <c r="G143" s="66">
        <v>77</v>
      </c>
      <c r="H143" s="66">
        <v>77</v>
      </c>
    </row>
    <row r="144" spans="1:8" ht="15">
      <c r="A144" s="14" t="s">
        <v>17</v>
      </c>
      <c r="B144" s="53" t="s">
        <v>3</v>
      </c>
      <c r="C144" s="53" t="s">
        <v>6</v>
      </c>
      <c r="D144" s="32"/>
      <c r="E144" s="18"/>
      <c r="F144" s="26">
        <f>F146+F151+F161+F156</f>
        <v>5700</v>
      </c>
      <c r="G144" s="70">
        <f>G146+G151</f>
        <v>5450</v>
      </c>
      <c r="H144" s="70">
        <f>H146+H151</f>
        <v>5450</v>
      </c>
    </row>
    <row r="145" spans="1:8" ht="39.75" customHeight="1">
      <c r="A145" s="104" t="s">
        <v>113</v>
      </c>
      <c r="B145" s="53" t="s">
        <v>3</v>
      </c>
      <c r="C145" s="53" t="s">
        <v>6</v>
      </c>
      <c r="D145" s="87" t="s">
        <v>114</v>
      </c>
      <c r="E145" s="18"/>
      <c r="F145" s="88">
        <f>F146+F151+F161+F156</f>
        <v>5700</v>
      </c>
      <c r="G145" s="70">
        <f>G146+G151</f>
        <v>5450</v>
      </c>
      <c r="H145" s="70">
        <f>H146+H151</f>
        <v>5450</v>
      </c>
    </row>
    <row r="146" spans="1:8" ht="26.25">
      <c r="A146" s="13" t="s">
        <v>82</v>
      </c>
      <c r="B146" s="54" t="s">
        <v>3</v>
      </c>
      <c r="C146" s="54" t="s">
        <v>6</v>
      </c>
      <c r="D146" s="83" t="s">
        <v>160</v>
      </c>
      <c r="E146" s="18"/>
      <c r="F146" s="89">
        <f aca="true" t="shared" si="17" ref="F146:H147">F147</f>
        <v>50</v>
      </c>
      <c r="G146" s="85">
        <f t="shared" si="17"/>
        <v>50</v>
      </c>
      <c r="H146" s="85">
        <f t="shared" si="17"/>
        <v>50</v>
      </c>
    </row>
    <row r="147" spans="1:8" ht="15">
      <c r="A147" s="13" t="s">
        <v>159</v>
      </c>
      <c r="B147" s="54" t="s">
        <v>3</v>
      </c>
      <c r="C147" s="54" t="s">
        <v>6</v>
      </c>
      <c r="D147" s="83" t="s">
        <v>194</v>
      </c>
      <c r="E147" s="18"/>
      <c r="F147" s="29">
        <f t="shared" si="17"/>
        <v>50</v>
      </c>
      <c r="G147" s="85">
        <f t="shared" si="17"/>
        <v>50</v>
      </c>
      <c r="H147" s="85">
        <f t="shared" si="17"/>
        <v>50</v>
      </c>
    </row>
    <row r="148" spans="1:8" ht="45" customHeight="1">
      <c r="A148" s="15" t="s">
        <v>61</v>
      </c>
      <c r="B148" s="54" t="s">
        <v>3</v>
      </c>
      <c r="C148" s="54" t="s">
        <v>6</v>
      </c>
      <c r="D148" s="83" t="s">
        <v>194</v>
      </c>
      <c r="E148" s="24" t="s">
        <v>57</v>
      </c>
      <c r="F148" s="29">
        <f aca="true" t="shared" si="18" ref="F148:H149">F149</f>
        <v>50</v>
      </c>
      <c r="G148" s="29">
        <f t="shared" si="18"/>
        <v>50</v>
      </c>
      <c r="H148" s="29">
        <f t="shared" si="18"/>
        <v>50</v>
      </c>
    </row>
    <row r="149" spans="1:8" ht="19.5" customHeight="1">
      <c r="A149" s="16" t="s">
        <v>60</v>
      </c>
      <c r="B149" s="54" t="s">
        <v>3</v>
      </c>
      <c r="C149" s="54" t="s">
        <v>6</v>
      </c>
      <c r="D149" s="83" t="s">
        <v>194</v>
      </c>
      <c r="E149" s="24" t="s">
        <v>58</v>
      </c>
      <c r="F149" s="29">
        <f t="shared" si="18"/>
        <v>50</v>
      </c>
      <c r="G149" s="29">
        <f t="shared" si="18"/>
        <v>50</v>
      </c>
      <c r="H149" s="29">
        <f t="shared" si="18"/>
        <v>50</v>
      </c>
    </row>
    <row r="150" spans="1:8" ht="45" customHeight="1">
      <c r="A150" s="13" t="s">
        <v>61</v>
      </c>
      <c r="B150" s="54" t="s">
        <v>3</v>
      </c>
      <c r="C150" s="54" t="s">
        <v>6</v>
      </c>
      <c r="D150" s="83" t="s">
        <v>194</v>
      </c>
      <c r="E150" s="24" t="s">
        <v>59</v>
      </c>
      <c r="F150" s="29">
        <v>50</v>
      </c>
      <c r="G150" s="29">
        <v>50</v>
      </c>
      <c r="H150" s="29">
        <v>50</v>
      </c>
    </row>
    <row r="151" spans="1:8" ht="26.25">
      <c r="A151" s="14" t="s">
        <v>83</v>
      </c>
      <c r="B151" s="53" t="s">
        <v>3</v>
      </c>
      <c r="C151" s="53" t="s">
        <v>6</v>
      </c>
      <c r="D151" s="32" t="s">
        <v>172</v>
      </c>
      <c r="E151" s="18"/>
      <c r="F151" s="50">
        <f>F153</f>
        <v>5400</v>
      </c>
      <c r="G151" s="50">
        <f>G153</f>
        <v>5400</v>
      </c>
      <c r="H151" s="50">
        <f>H153</f>
        <v>5400</v>
      </c>
    </row>
    <row r="152" spans="1:8" ht="15">
      <c r="A152" s="13" t="s">
        <v>161</v>
      </c>
      <c r="B152" s="54" t="s">
        <v>3</v>
      </c>
      <c r="C152" s="54" t="s">
        <v>6</v>
      </c>
      <c r="D152" s="83" t="s">
        <v>195</v>
      </c>
      <c r="E152" s="24"/>
      <c r="F152" s="52">
        <f>F153</f>
        <v>5400</v>
      </c>
      <c r="G152" s="52">
        <f>G153</f>
        <v>5400</v>
      </c>
      <c r="H152" s="52">
        <f>H153</f>
        <v>5400</v>
      </c>
    </row>
    <row r="153" spans="1:8" ht="45" customHeight="1">
      <c r="A153" s="13" t="s">
        <v>94</v>
      </c>
      <c r="B153" s="54" t="s">
        <v>3</v>
      </c>
      <c r="C153" s="54" t="s">
        <v>6</v>
      </c>
      <c r="D153" s="83" t="s">
        <v>195</v>
      </c>
      <c r="E153" s="24" t="s">
        <v>57</v>
      </c>
      <c r="F153" s="29">
        <f aca="true" t="shared" si="19" ref="F153:H154">F154</f>
        <v>5400</v>
      </c>
      <c r="G153" s="29">
        <f t="shared" si="19"/>
        <v>5400</v>
      </c>
      <c r="H153" s="29">
        <f t="shared" si="19"/>
        <v>5400</v>
      </c>
    </row>
    <row r="154" spans="1:8" ht="15">
      <c r="A154" s="15" t="s">
        <v>60</v>
      </c>
      <c r="B154" s="54" t="s">
        <v>3</v>
      </c>
      <c r="C154" s="54" t="s">
        <v>6</v>
      </c>
      <c r="D154" s="83" t="s">
        <v>195</v>
      </c>
      <c r="E154" s="24" t="s">
        <v>58</v>
      </c>
      <c r="F154" s="29">
        <f t="shared" si="19"/>
        <v>5400</v>
      </c>
      <c r="G154" s="29">
        <f t="shared" si="19"/>
        <v>5400</v>
      </c>
      <c r="H154" s="29">
        <f t="shared" si="19"/>
        <v>5400</v>
      </c>
    </row>
    <row r="155" spans="1:8" ht="39">
      <c r="A155" s="13" t="s">
        <v>94</v>
      </c>
      <c r="B155" s="54" t="s">
        <v>3</v>
      </c>
      <c r="C155" s="54" t="s">
        <v>6</v>
      </c>
      <c r="D155" s="115" t="s">
        <v>195</v>
      </c>
      <c r="E155" s="116" t="s">
        <v>59</v>
      </c>
      <c r="F155" s="89">
        <v>5400</v>
      </c>
      <c r="G155" s="89">
        <v>5400</v>
      </c>
      <c r="H155" s="89">
        <v>5400</v>
      </c>
    </row>
    <row r="156" spans="1:8" ht="15">
      <c r="A156" s="14" t="s">
        <v>175</v>
      </c>
      <c r="B156" s="53" t="s">
        <v>3</v>
      </c>
      <c r="C156" s="53" t="s">
        <v>6</v>
      </c>
      <c r="D156" s="53" t="s">
        <v>177</v>
      </c>
      <c r="E156" s="97"/>
      <c r="F156" s="26">
        <f aca="true" t="shared" si="20" ref="F156:H159">F157</f>
        <v>250</v>
      </c>
      <c r="G156" s="105">
        <f t="shared" si="20"/>
        <v>0</v>
      </c>
      <c r="H156" s="105">
        <f t="shared" si="20"/>
        <v>0</v>
      </c>
    </row>
    <row r="157" spans="1:8" ht="26.25">
      <c r="A157" s="13" t="s">
        <v>176</v>
      </c>
      <c r="B157" s="54" t="s">
        <v>3</v>
      </c>
      <c r="C157" s="54" t="s">
        <v>6</v>
      </c>
      <c r="D157" s="54" t="s">
        <v>196</v>
      </c>
      <c r="E157" s="24"/>
      <c r="F157" s="29">
        <f t="shared" si="20"/>
        <v>250</v>
      </c>
      <c r="G157" s="107">
        <f t="shared" si="20"/>
        <v>0</v>
      </c>
      <c r="H157" s="107">
        <f t="shared" si="20"/>
        <v>0</v>
      </c>
    </row>
    <row r="158" spans="1:8" ht="26.25">
      <c r="A158" s="13" t="s">
        <v>51</v>
      </c>
      <c r="B158" s="54" t="s">
        <v>3</v>
      </c>
      <c r="C158" s="54" t="s">
        <v>6</v>
      </c>
      <c r="D158" s="54" t="s">
        <v>196</v>
      </c>
      <c r="E158" s="24" t="s">
        <v>41</v>
      </c>
      <c r="F158" s="29">
        <f t="shared" si="20"/>
        <v>250</v>
      </c>
      <c r="G158" s="107">
        <f t="shared" si="20"/>
        <v>0</v>
      </c>
      <c r="H158" s="107">
        <f t="shared" si="20"/>
        <v>0</v>
      </c>
    </row>
    <row r="159" spans="1:8" ht="26.25">
      <c r="A159" s="13" t="s">
        <v>52</v>
      </c>
      <c r="B159" s="54" t="s">
        <v>3</v>
      </c>
      <c r="C159" s="54" t="s">
        <v>6</v>
      </c>
      <c r="D159" s="54" t="s">
        <v>196</v>
      </c>
      <c r="E159" s="24" t="s">
        <v>42</v>
      </c>
      <c r="F159" s="29">
        <f t="shared" si="20"/>
        <v>250</v>
      </c>
      <c r="G159" s="107">
        <f t="shared" si="20"/>
        <v>0</v>
      </c>
      <c r="H159" s="107">
        <f t="shared" si="20"/>
        <v>0</v>
      </c>
    </row>
    <row r="160" spans="1:8" ht="26.25">
      <c r="A160" s="27" t="s">
        <v>53</v>
      </c>
      <c r="B160" s="54" t="s">
        <v>3</v>
      </c>
      <c r="C160" s="54" t="s">
        <v>6</v>
      </c>
      <c r="D160" s="54" t="s">
        <v>196</v>
      </c>
      <c r="E160" s="24" t="s">
        <v>32</v>
      </c>
      <c r="F160" s="29">
        <v>250</v>
      </c>
      <c r="G160" s="107">
        <v>0</v>
      </c>
      <c r="H160" s="107">
        <v>0</v>
      </c>
    </row>
    <row r="161" spans="1:8" ht="39">
      <c r="A161" s="14" t="s">
        <v>108</v>
      </c>
      <c r="B161" s="53" t="s">
        <v>3</v>
      </c>
      <c r="C161" s="53" t="s">
        <v>6</v>
      </c>
      <c r="D161" s="53" t="s">
        <v>163</v>
      </c>
      <c r="E161" s="97"/>
      <c r="F161" s="26">
        <f aca="true" t="shared" si="21" ref="F161:H164">F162</f>
        <v>0</v>
      </c>
      <c r="G161" s="105">
        <f t="shared" si="21"/>
        <v>0</v>
      </c>
      <c r="H161" s="105">
        <f t="shared" si="21"/>
        <v>0</v>
      </c>
    </row>
    <row r="162" spans="1:8" ht="39">
      <c r="A162" s="13" t="s">
        <v>162</v>
      </c>
      <c r="B162" s="106" t="s">
        <v>3</v>
      </c>
      <c r="C162" s="54" t="s">
        <v>6</v>
      </c>
      <c r="D162" s="54" t="s">
        <v>164</v>
      </c>
      <c r="E162" s="24"/>
      <c r="F162" s="29">
        <f>F163</f>
        <v>0</v>
      </c>
      <c r="G162" s="107">
        <f>G163</f>
        <v>0</v>
      </c>
      <c r="H162" s="107">
        <f>H163</f>
        <v>0</v>
      </c>
    </row>
    <row r="163" spans="1:8" ht="26.25">
      <c r="A163" s="13" t="s">
        <v>51</v>
      </c>
      <c r="B163" s="106" t="s">
        <v>3</v>
      </c>
      <c r="C163" s="54" t="s">
        <v>6</v>
      </c>
      <c r="D163" s="54" t="s">
        <v>164</v>
      </c>
      <c r="E163" s="24" t="s">
        <v>41</v>
      </c>
      <c r="F163" s="29">
        <f t="shared" si="21"/>
        <v>0</v>
      </c>
      <c r="G163" s="107">
        <f t="shared" si="21"/>
        <v>0</v>
      </c>
      <c r="H163" s="107">
        <f t="shared" si="21"/>
        <v>0</v>
      </c>
    </row>
    <row r="164" spans="1:8" ht="26.25">
      <c r="A164" s="13" t="s">
        <v>52</v>
      </c>
      <c r="B164" s="106" t="s">
        <v>3</v>
      </c>
      <c r="C164" s="54" t="s">
        <v>6</v>
      </c>
      <c r="D164" s="54" t="s">
        <v>164</v>
      </c>
      <c r="E164" s="24" t="s">
        <v>42</v>
      </c>
      <c r="F164" s="29">
        <f t="shared" si="21"/>
        <v>0</v>
      </c>
      <c r="G164" s="107">
        <f t="shared" si="21"/>
        <v>0</v>
      </c>
      <c r="H164" s="107">
        <f t="shared" si="21"/>
        <v>0</v>
      </c>
    </row>
    <row r="165" spans="1:8" ht="26.25">
      <c r="A165" s="27" t="s">
        <v>53</v>
      </c>
      <c r="B165" s="106" t="s">
        <v>3</v>
      </c>
      <c r="C165" s="54" t="s">
        <v>6</v>
      </c>
      <c r="D165" s="54" t="s">
        <v>164</v>
      </c>
      <c r="E165" s="24" t="s">
        <v>32</v>
      </c>
      <c r="F165" s="29">
        <v>0</v>
      </c>
      <c r="G165" s="107">
        <v>0</v>
      </c>
      <c r="H165" s="107">
        <v>0</v>
      </c>
    </row>
    <row r="166" spans="1:8" ht="15">
      <c r="A166" s="33" t="s">
        <v>26</v>
      </c>
      <c r="B166" s="53" t="s">
        <v>22</v>
      </c>
      <c r="C166" s="54"/>
      <c r="D166" s="24"/>
      <c r="E166" s="24"/>
      <c r="F166" s="26">
        <f>F167</f>
        <v>28</v>
      </c>
      <c r="G166" s="70">
        <v>28</v>
      </c>
      <c r="H166" s="70">
        <v>28</v>
      </c>
    </row>
    <row r="167" spans="1:8" ht="15">
      <c r="A167" s="22" t="s">
        <v>95</v>
      </c>
      <c r="B167" s="53" t="s">
        <v>22</v>
      </c>
      <c r="C167" s="53" t="s">
        <v>22</v>
      </c>
      <c r="D167" s="24"/>
      <c r="E167" s="24"/>
      <c r="F167" s="26">
        <f>F169</f>
        <v>28</v>
      </c>
      <c r="G167" s="70">
        <v>28</v>
      </c>
      <c r="H167" s="70">
        <v>28</v>
      </c>
    </row>
    <row r="168" spans="1:8" ht="39.75" customHeight="1">
      <c r="A168" s="104" t="s">
        <v>113</v>
      </c>
      <c r="B168" s="53" t="s">
        <v>22</v>
      </c>
      <c r="C168" s="53" t="s">
        <v>22</v>
      </c>
      <c r="D168" s="90" t="s">
        <v>114</v>
      </c>
      <c r="E168" s="24"/>
      <c r="F168" s="88">
        <f>F169</f>
        <v>28</v>
      </c>
      <c r="G168" s="70">
        <f>G169</f>
        <v>28</v>
      </c>
      <c r="H168" s="70">
        <f>H169</f>
        <v>28</v>
      </c>
    </row>
    <row r="169" spans="1:8" ht="65.25">
      <c r="A169" s="15" t="s">
        <v>84</v>
      </c>
      <c r="B169" s="20" t="s">
        <v>22</v>
      </c>
      <c r="C169" s="20" t="s">
        <v>22</v>
      </c>
      <c r="D169" s="84" t="s">
        <v>165</v>
      </c>
      <c r="E169" s="17"/>
      <c r="F169" s="86">
        <f>F170</f>
        <v>28</v>
      </c>
      <c r="G169" s="66">
        <v>28</v>
      </c>
      <c r="H169" s="66">
        <v>28</v>
      </c>
    </row>
    <row r="170" spans="1:8" ht="25.5">
      <c r="A170" s="23" t="s">
        <v>85</v>
      </c>
      <c r="B170" s="20" t="s">
        <v>22</v>
      </c>
      <c r="C170" s="20" t="s">
        <v>22</v>
      </c>
      <c r="D170" s="84" t="s">
        <v>197</v>
      </c>
      <c r="E170" s="31"/>
      <c r="F170" s="52">
        <f>F171</f>
        <v>28</v>
      </c>
      <c r="G170" s="66">
        <v>28</v>
      </c>
      <c r="H170" s="66">
        <v>28</v>
      </c>
    </row>
    <row r="171" spans="1:8" ht="15">
      <c r="A171" s="13" t="s">
        <v>46</v>
      </c>
      <c r="B171" s="54" t="s">
        <v>22</v>
      </c>
      <c r="C171" s="54" t="s">
        <v>22</v>
      </c>
      <c r="D171" s="84" t="s">
        <v>197</v>
      </c>
      <c r="E171" s="21" t="s">
        <v>47</v>
      </c>
      <c r="F171" s="29">
        <f>F172</f>
        <v>28</v>
      </c>
      <c r="G171" s="66">
        <v>28</v>
      </c>
      <c r="H171" s="66">
        <v>28</v>
      </c>
    </row>
    <row r="172" spans="1:8" ht="15">
      <c r="A172" s="34" t="s">
        <v>18</v>
      </c>
      <c r="B172" s="54" t="s">
        <v>22</v>
      </c>
      <c r="C172" s="54" t="s">
        <v>22</v>
      </c>
      <c r="D172" s="84" t="s">
        <v>197</v>
      </c>
      <c r="E172" s="24" t="s">
        <v>31</v>
      </c>
      <c r="F172" s="29">
        <v>28</v>
      </c>
      <c r="G172" s="66">
        <v>28</v>
      </c>
      <c r="H172" s="66">
        <v>28</v>
      </c>
    </row>
    <row r="173" spans="1:8" ht="15">
      <c r="A173" s="33" t="s">
        <v>55</v>
      </c>
      <c r="B173" s="53" t="s">
        <v>24</v>
      </c>
      <c r="C173" s="53"/>
      <c r="D173" s="24"/>
      <c r="E173" s="24"/>
      <c r="F173" s="26">
        <f>F174</f>
        <v>12184.400000000001</v>
      </c>
      <c r="G173" s="26">
        <f>G174</f>
        <v>12132.5</v>
      </c>
      <c r="H173" s="26">
        <f>H174</f>
        <v>12252.099999999999</v>
      </c>
    </row>
    <row r="174" spans="1:8" ht="15">
      <c r="A174" s="22" t="s">
        <v>25</v>
      </c>
      <c r="B174" s="53" t="s">
        <v>24</v>
      </c>
      <c r="C174" s="53" t="s">
        <v>0</v>
      </c>
      <c r="D174" s="24"/>
      <c r="E174" s="24"/>
      <c r="F174" s="26">
        <f aca="true" t="shared" si="22" ref="F174:H175">F175</f>
        <v>12184.400000000001</v>
      </c>
      <c r="G174" s="26">
        <f t="shared" si="22"/>
        <v>12132.5</v>
      </c>
      <c r="H174" s="26">
        <f t="shared" si="22"/>
        <v>12252.099999999999</v>
      </c>
    </row>
    <row r="175" spans="1:8" ht="39.75" customHeight="1">
      <c r="A175" s="104" t="s">
        <v>113</v>
      </c>
      <c r="B175" s="53" t="s">
        <v>24</v>
      </c>
      <c r="C175" s="53" t="s">
        <v>0</v>
      </c>
      <c r="D175" s="35" t="s">
        <v>114</v>
      </c>
      <c r="E175" s="24"/>
      <c r="F175" s="26">
        <f t="shared" si="22"/>
        <v>12184.400000000001</v>
      </c>
      <c r="G175" s="26">
        <f t="shared" si="22"/>
        <v>12132.5</v>
      </c>
      <c r="H175" s="26">
        <f t="shared" si="22"/>
        <v>12252.099999999999</v>
      </c>
    </row>
    <row r="176" spans="1:8" ht="64.5">
      <c r="A176" s="25" t="s">
        <v>86</v>
      </c>
      <c r="B176" s="19" t="s">
        <v>24</v>
      </c>
      <c r="C176" s="19" t="s">
        <v>0</v>
      </c>
      <c r="D176" s="11" t="s">
        <v>166</v>
      </c>
      <c r="E176" s="17"/>
      <c r="F176" s="26">
        <f>F177+F181</f>
        <v>12184.400000000001</v>
      </c>
      <c r="G176" s="50">
        <f>G177+G181</f>
        <v>12132.5</v>
      </c>
      <c r="H176" s="50">
        <f>H177+H181</f>
        <v>12252.099999999999</v>
      </c>
    </row>
    <row r="177" spans="1:8" ht="31.5" customHeight="1">
      <c r="A177" s="25" t="s">
        <v>87</v>
      </c>
      <c r="B177" s="20" t="s">
        <v>24</v>
      </c>
      <c r="C177" s="20" t="s">
        <v>0</v>
      </c>
      <c r="D177" s="11" t="s">
        <v>199</v>
      </c>
      <c r="E177" s="31"/>
      <c r="F177" s="29">
        <f aca="true" t="shared" si="23" ref="F177:H178">F178</f>
        <v>7623.1</v>
      </c>
      <c r="G177" s="52">
        <f t="shared" si="23"/>
        <v>7538.3</v>
      </c>
      <c r="H177" s="52">
        <f t="shared" si="23"/>
        <v>7623.7</v>
      </c>
    </row>
    <row r="178" spans="1:8" ht="15">
      <c r="A178" s="13" t="s">
        <v>46</v>
      </c>
      <c r="B178" s="54" t="s">
        <v>24</v>
      </c>
      <c r="C178" s="54" t="s">
        <v>0</v>
      </c>
      <c r="D178" s="11" t="s">
        <v>199</v>
      </c>
      <c r="E178" s="24" t="s">
        <v>47</v>
      </c>
      <c r="F178" s="29">
        <f t="shared" si="23"/>
        <v>7623.1</v>
      </c>
      <c r="G178" s="29">
        <f>G179</f>
        <v>7538.3</v>
      </c>
      <c r="H178" s="29">
        <f t="shared" si="23"/>
        <v>7623.7</v>
      </c>
    </row>
    <row r="179" spans="1:8" ht="15">
      <c r="A179" s="34" t="s">
        <v>18</v>
      </c>
      <c r="B179" s="54" t="s">
        <v>24</v>
      </c>
      <c r="C179" s="54" t="s">
        <v>0</v>
      </c>
      <c r="D179" s="11" t="s">
        <v>199</v>
      </c>
      <c r="E179" s="24" t="s">
        <v>31</v>
      </c>
      <c r="F179" s="29">
        <v>7623.1</v>
      </c>
      <c r="G179" s="29">
        <v>7538.3</v>
      </c>
      <c r="H179" s="29">
        <v>7623.7</v>
      </c>
    </row>
    <row r="180" spans="1:8" ht="51.75">
      <c r="A180" s="25" t="s">
        <v>88</v>
      </c>
      <c r="B180" s="62" t="s">
        <v>24</v>
      </c>
      <c r="C180" s="62" t="s">
        <v>0</v>
      </c>
      <c r="D180" s="103" t="s">
        <v>171</v>
      </c>
      <c r="E180" s="24"/>
      <c r="F180" s="29">
        <f aca="true" t="shared" si="24" ref="F180:H182">F181</f>
        <v>4561.3</v>
      </c>
      <c r="G180" s="29">
        <f t="shared" si="24"/>
        <v>4594.2</v>
      </c>
      <c r="H180" s="29">
        <f t="shared" si="24"/>
        <v>4628.4</v>
      </c>
    </row>
    <row r="181" spans="1:8" ht="16.5" customHeight="1">
      <c r="A181" s="25" t="s">
        <v>89</v>
      </c>
      <c r="B181" s="62" t="s">
        <v>24</v>
      </c>
      <c r="C181" s="62" t="s">
        <v>0</v>
      </c>
      <c r="D181" s="103" t="s">
        <v>198</v>
      </c>
      <c r="E181" s="24"/>
      <c r="F181" s="29">
        <f t="shared" si="24"/>
        <v>4561.3</v>
      </c>
      <c r="G181" s="29">
        <f t="shared" si="24"/>
        <v>4594.2</v>
      </c>
      <c r="H181" s="29">
        <f t="shared" si="24"/>
        <v>4628.4</v>
      </c>
    </row>
    <row r="182" spans="1:8" ht="15">
      <c r="A182" s="25" t="s">
        <v>89</v>
      </c>
      <c r="B182" s="62" t="s">
        <v>24</v>
      </c>
      <c r="C182" s="62" t="s">
        <v>0</v>
      </c>
      <c r="D182" s="103" t="s">
        <v>198</v>
      </c>
      <c r="E182" s="24" t="s">
        <v>47</v>
      </c>
      <c r="F182" s="29">
        <f t="shared" si="24"/>
        <v>4561.3</v>
      </c>
      <c r="G182" s="29">
        <f t="shared" si="24"/>
        <v>4594.2</v>
      </c>
      <c r="H182" s="29">
        <f t="shared" si="24"/>
        <v>4628.4</v>
      </c>
    </row>
    <row r="183" spans="1:8" ht="15">
      <c r="A183" s="13" t="s">
        <v>46</v>
      </c>
      <c r="B183" s="54" t="s">
        <v>24</v>
      </c>
      <c r="C183" s="54" t="s">
        <v>0</v>
      </c>
      <c r="D183" s="103" t="s">
        <v>198</v>
      </c>
      <c r="E183" s="24" t="s">
        <v>31</v>
      </c>
      <c r="F183" s="29">
        <f>F184</f>
        <v>4561.3</v>
      </c>
      <c r="G183" s="29">
        <f>G184</f>
        <v>4594.2</v>
      </c>
      <c r="H183" s="29">
        <f>H184</f>
        <v>4628.4</v>
      </c>
    </row>
    <row r="184" spans="1:8" ht="15.75" customHeight="1">
      <c r="A184" s="34" t="s">
        <v>18</v>
      </c>
      <c r="B184" s="54" t="s">
        <v>24</v>
      </c>
      <c r="C184" s="54" t="s">
        <v>0</v>
      </c>
      <c r="D184" s="11" t="s">
        <v>198</v>
      </c>
      <c r="E184" s="24" t="s">
        <v>31</v>
      </c>
      <c r="F184" s="29">
        <v>4561.3</v>
      </c>
      <c r="G184" s="29">
        <v>4594.2</v>
      </c>
      <c r="H184" s="29">
        <v>4628.4</v>
      </c>
    </row>
    <row r="185" spans="1:8" ht="15">
      <c r="A185" s="36" t="s">
        <v>27</v>
      </c>
      <c r="B185" s="53" t="s">
        <v>5</v>
      </c>
      <c r="C185" s="53"/>
      <c r="D185" s="24"/>
      <c r="E185" s="24"/>
      <c r="F185" s="26">
        <f aca="true" t="shared" si="25" ref="F185:H188">F186</f>
        <v>435</v>
      </c>
      <c r="G185" s="26">
        <f t="shared" si="25"/>
        <v>435</v>
      </c>
      <c r="H185" s="26">
        <f t="shared" si="25"/>
        <v>435</v>
      </c>
    </row>
    <row r="186" spans="1:8" ht="15">
      <c r="A186" s="36" t="s">
        <v>28</v>
      </c>
      <c r="B186" s="53" t="s">
        <v>5</v>
      </c>
      <c r="C186" s="53" t="s">
        <v>0</v>
      </c>
      <c r="D186" s="24"/>
      <c r="E186" s="24"/>
      <c r="F186" s="26">
        <f>F187</f>
        <v>435</v>
      </c>
      <c r="G186" s="26">
        <f>G188</f>
        <v>435</v>
      </c>
      <c r="H186" s="26">
        <f>H188</f>
        <v>435</v>
      </c>
    </row>
    <row r="187" spans="1:8" ht="39.75" customHeight="1">
      <c r="A187" s="104" t="s">
        <v>113</v>
      </c>
      <c r="B187" s="53" t="s">
        <v>5</v>
      </c>
      <c r="C187" s="53" t="s">
        <v>0</v>
      </c>
      <c r="D187" s="35" t="s">
        <v>114</v>
      </c>
      <c r="E187" s="24"/>
      <c r="F187" s="26">
        <f>F188</f>
        <v>435</v>
      </c>
      <c r="G187" s="26">
        <f>G188</f>
        <v>435</v>
      </c>
      <c r="H187" s="26">
        <f>H188</f>
        <v>435</v>
      </c>
    </row>
    <row r="188" spans="1:8" ht="64.5" customHeight="1">
      <c r="A188" s="91" t="s">
        <v>90</v>
      </c>
      <c r="B188" s="54" t="s">
        <v>5</v>
      </c>
      <c r="C188" s="54" t="s">
        <v>0</v>
      </c>
      <c r="D188" s="76" t="s">
        <v>168</v>
      </c>
      <c r="E188" s="21"/>
      <c r="F188" s="29">
        <f t="shared" si="25"/>
        <v>435</v>
      </c>
      <c r="G188" s="29">
        <f t="shared" si="25"/>
        <v>435</v>
      </c>
      <c r="H188" s="29">
        <f t="shared" si="25"/>
        <v>435</v>
      </c>
    </row>
    <row r="189" spans="1:8" ht="25.5">
      <c r="A189" s="23" t="s">
        <v>91</v>
      </c>
      <c r="B189" s="62" t="s">
        <v>5</v>
      </c>
      <c r="C189" s="62" t="s">
        <v>0</v>
      </c>
      <c r="D189" s="76" t="s">
        <v>200</v>
      </c>
      <c r="E189" s="24"/>
      <c r="F189" s="29">
        <f aca="true" t="shared" si="26" ref="F189:H190">F190</f>
        <v>435</v>
      </c>
      <c r="G189" s="29">
        <f t="shared" si="26"/>
        <v>435</v>
      </c>
      <c r="H189" s="29">
        <f t="shared" si="26"/>
        <v>435</v>
      </c>
    </row>
    <row r="190" spans="1:8" ht="15">
      <c r="A190" s="13" t="s">
        <v>46</v>
      </c>
      <c r="B190" s="62" t="s">
        <v>5</v>
      </c>
      <c r="C190" s="62" t="s">
        <v>0</v>
      </c>
      <c r="D190" s="76" t="s">
        <v>200</v>
      </c>
      <c r="E190" s="24" t="s">
        <v>47</v>
      </c>
      <c r="F190" s="29">
        <f t="shared" si="26"/>
        <v>435</v>
      </c>
      <c r="G190" s="29">
        <f t="shared" si="26"/>
        <v>435</v>
      </c>
      <c r="H190" s="29">
        <f t="shared" si="26"/>
        <v>435</v>
      </c>
    </row>
    <row r="191" spans="1:8" ht="15">
      <c r="A191" s="34" t="s">
        <v>18</v>
      </c>
      <c r="B191" s="62" t="s">
        <v>5</v>
      </c>
      <c r="C191" s="62" t="s">
        <v>0</v>
      </c>
      <c r="D191" s="76" t="s">
        <v>200</v>
      </c>
      <c r="E191" s="24" t="s">
        <v>31</v>
      </c>
      <c r="F191" s="29">
        <v>435</v>
      </c>
      <c r="G191" s="29">
        <v>435</v>
      </c>
      <c r="H191" s="29">
        <v>435</v>
      </c>
    </row>
    <row r="192" spans="1:8" ht="15">
      <c r="A192" s="55" t="s">
        <v>19</v>
      </c>
      <c r="B192" s="56"/>
      <c r="C192" s="56"/>
      <c r="D192" s="56"/>
      <c r="E192" s="56"/>
      <c r="F192" s="26">
        <f>F11</f>
        <v>40094.36</v>
      </c>
      <c r="G192" s="70">
        <f>G11</f>
        <v>37196.770000000004</v>
      </c>
      <c r="H192" s="70">
        <f>H11</f>
        <v>36978.78</v>
      </c>
    </row>
    <row r="193" spans="1:8" ht="15">
      <c r="A193" s="67" t="s">
        <v>75</v>
      </c>
      <c r="B193" s="68"/>
      <c r="C193" s="56"/>
      <c r="D193" s="72"/>
      <c r="E193" s="72"/>
      <c r="F193" s="26"/>
      <c r="G193" s="66">
        <v>940.55</v>
      </c>
      <c r="H193" s="66">
        <v>1918.06</v>
      </c>
    </row>
    <row r="194" spans="1:8" ht="15">
      <c r="A194" s="55" t="s">
        <v>76</v>
      </c>
      <c r="B194" s="56"/>
      <c r="C194" s="56"/>
      <c r="D194" s="56"/>
      <c r="E194" s="56"/>
      <c r="F194" s="26">
        <f>F192</f>
        <v>40094.36</v>
      </c>
      <c r="G194" s="70">
        <f>G192+G193</f>
        <v>38137.32000000001</v>
      </c>
      <c r="H194" s="70">
        <f>H192+H193</f>
        <v>38896.84</v>
      </c>
    </row>
  </sheetData>
  <sheetProtection/>
  <mergeCells count="7">
    <mergeCell ref="A8:F8"/>
    <mergeCell ref="D9:D10"/>
    <mergeCell ref="E9:E10"/>
    <mergeCell ref="A9:A10"/>
    <mergeCell ref="B9:B10"/>
    <mergeCell ref="C9:C10"/>
    <mergeCell ref="F9:H9"/>
  </mergeCells>
  <printOptions/>
  <pageMargins left="0.7874015748031497" right="0.1968503937007874" top="0.1968503937007874" bottom="0.1968503937007874" header="0.11811023622047245" footer="0.11811023622047245"/>
  <pageSetup horizontalDpi="120" verticalDpi="12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123</cp:lastModifiedBy>
  <cp:lastPrinted>2019-12-31T04:45:46Z</cp:lastPrinted>
  <dcterms:created xsi:type="dcterms:W3CDTF">2002-11-21T11:52:45Z</dcterms:created>
  <dcterms:modified xsi:type="dcterms:W3CDTF">2020-12-01T02:17:48Z</dcterms:modified>
  <cp:category/>
  <cp:version/>
  <cp:contentType/>
  <cp:contentStatus/>
</cp:coreProperties>
</file>