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<sst xmlns="http://schemas.openxmlformats.org/spreadsheetml/2006/main" count="92" uniqueCount="55">
  <si>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</si>
  <si>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</si>
  <si>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</si>
  <si>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</si>
  <si>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</si>
  <si>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</si>
  <si>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</si>
  <si>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</si>
  <si>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</si>
  <si>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</si>
  <si>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</si>
  <si>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</si>
  <si>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общегосударственные вопросы</t>
  </si>
  <si>
    <t>Физическая культура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</si>
  <si>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</si>
  <si>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</si>
  <si>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</si>
  <si>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</si>
  <si>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</si>
  <si>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</si>
  <si>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</si>
  <si>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</si>
  <si>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</si>
  <si>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</si>
  <si>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</si>
  <si>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</si>
  <si>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</si>
  <si>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</si>
  <si>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</si>
  <si>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</si>
  <si>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</si>
  <si>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</si>
  <si>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</si>
  <si>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</si>
  <si>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</si>
  <si>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</si>
  <si>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</si>
  <si>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</si>
  <si>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Условно утвержденные расходы</t>
  </si>
  <si>
    <t>00</t>
  </si>
  <si>
    <t>ИТОГО РАСХОДОВ</t>
  </si>
  <si>
    <t>ВСЕГО РАСХОДОВ</t>
  </si>
  <si>
    <t>Благоустройство</t>
  </si>
  <si>
    <t xml:space="preserve">Молодежная политика </t>
  </si>
  <si>
    <t>14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</si>
  <si>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</si>
  <si>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</si>
  <si>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тыс.рублей</t>
  </si>
  <si>
    <t>Приложение  № 4</t>
  </si>
  <si>
    <t>к постановлению</t>
  </si>
  <si>
    <t>от ..2020 года №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</si>
  <si>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на 2020 год и плановый период 2021 и 2022годов   исполнение за 1 квартал 2020года</t>
  </si>
  <si>
    <t>назначено</t>
  </si>
  <si>
    <t>исполнено</t>
  </si>
  <si>
    <t>%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</si>
</sst>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94" zoomScaleNormal="94" zoomScalePageLayoutView="0" workbookViewId="0" topLeftCell="A25">
      <selection activeCell="J7" sqref="J7"/>
    </sheetView>
  </sheetViews>
  <sheetFormatPr defaultColWidth="9.00390625" defaultRowHeight="12.75"/>
  <cols>
    <col min="1" max="1" width="50.875" style="2" customWidth="1"/>
    <col min="2" max="2" width="4.625" style="2" customWidth="1"/>
    <col min="3" max="3" width="5.25390625" style="2" customWidth="1"/>
    <col min="4" max="4" width="12.00390625" style="3" customWidth="1"/>
    <col min="5" max="5" width="12.375" style="1" customWidth="1"/>
    <col min="6" max="6" width="13.125" style="1" customWidth="1"/>
    <col min="7" max="16384" width="9.125" style="1" customWidth="1"/>
  </cols>
  <sheetData>
    <row r="1" spans="1:6" ht="12.75" customHeight="1">
      <c r="A1" s="5"/>
      <c r="B1" s="5"/>
      <c r="C1" s="5"/>
      <c r="D1" s="35" t="s">
        <v>48</v>
      </c>
      <c r="E1" s="35"/>
      <c r="F1" s="35"/>
    </row>
    <row r="2" spans="1:6" ht="15" customHeight="1">
      <c r="A2" s="4"/>
      <c r="B2" s="4"/>
      <c r="C2" s="4"/>
      <c r="D2" s="36" t="s">
        <v>49</v>
      </c>
      <c r="E2" s="36"/>
      <c r="F2" s="36"/>
    </row>
    <row r="3" spans="1:6" ht="12.75" customHeight="1">
      <c r="A3" s="4"/>
      <c r="B3" s="4"/>
      <c r="C3" s="4"/>
      <c r="D3" s="36"/>
      <c r="E3" s="36"/>
      <c r="F3" s="36"/>
    </row>
    <row r="4" spans="1:6" ht="12.75" customHeight="1">
      <c r="A4" s="4"/>
      <c r="B4" s="4"/>
      <c r="C4" s="4"/>
      <c r="D4" s="37" t="s">
        <v>50</v>
      </c>
      <c r="E4" s="37"/>
      <c r="F4" s="37"/>
    </row>
    <row r="5" spans="1:6" ht="9" customHeight="1">
      <c r="A5" s="4"/>
      <c r="B5" s="4"/>
      <c r="C5" s="4"/>
      <c r="D5" s="23"/>
      <c r="E5" s="6"/>
      <c r="F5" s="6"/>
    </row>
    <row r="6" spans="1:6" ht="75" customHeight="1">
      <c r="A6" s="34" t="s">
        <v>51</v>
      </c>
      <c r="B6" s="34"/>
      <c r="C6" s="34"/>
      <c r="D6" s="34"/>
      <c r="E6" s="34"/>
      <c r="F6" s="34"/>
    </row>
    <row r="7" spans="1:6" ht="19.5" customHeight="1">
      <c r="A7" s="31"/>
      <c r="B7" s="31"/>
      <c r="C7" s="31"/>
      <c r="D7" s="31"/>
      <c r="E7" s="33" t="s">
        <v>47</v>
      </c>
      <c r="F7" s="33"/>
    </row>
    <row r="8" spans="1:6" ht="15.75">
      <c r="A8" s="38" t="s">
        <v>16</v>
      </c>
      <c r="B8" s="38" t="s">
        <v>17</v>
      </c>
      <c r="C8" s="38" t="s">
        <v>18</v>
      </c>
      <c r="D8" s="32" t="s">
        <v>52</v>
      </c>
      <c r="E8" s="32" t="s">
        <v>53</v>
      </c>
      <c r="F8" s="32" t="s">
        <v>54</v>
      </c>
    </row>
    <row r="9" spans="1:6" ht="15.75">
      <c r="A9" s="38"/>
      <c r="B9" s="38"/>
      <c r="C9" s="38"/>
      <c r="D9" s="32"/>
      <c r="E9" s="32"/>
      <c r="F9" s="32"/>
    </row>
    <row r="10" spans="1:6" ht="16.5" customHeight="1">
      <c r="A10" s="12" t="s">
        <v>0</v>
      </c>
      <c r="B10" s="11" t="s">
        <v>19</v>
      </c>
      <c r="C10" s="11" t="s">
        <v>39</v>
      </c>
      <c r="D10" s="18">
        <f>SUM(D11:D15)</f>
        <v>8409.6</v>
      </c>
      <c r="E10" s="18">
        <f>SUM(E11:E15)</f>
        <v>2431.5000000000005</v>
      </c>
      <c r="F10" s="18">
        <f>SUM(F11:F15)</f>
        <v>182.93082498936357</v>
      </c>
    </row>
    <row r="11" spans="1:6" ht="42" customHeight="1">
      <c r="A11" s="13" t="s">
        <v>31</v>
      </c>
      <c r="B11" s="7" t="s">
        <v>19</v>
      </c>
      <c r="C11" s="7" t="s">
        <v>20</v>
      </c>
      <c r="D11" s="19">
        <v>1290</v>
      </c>
      <c r="E11" s="19">
        <v>326.8</v>
      </c>
      <c r="F11" s="19">
        <f>(E11*100)/D11</f>
        <v>25.333333333333332</v>
      </c>
    </row>
    <row r="12" spans="1:6" ht="62.25" customHeight="1">
      <c r="A12" s="13" t="s">
        <v>36</v>
      </c>
      <c r="B12" s="7" t="s">
        <v>19</v>
      </c>
      <c r="C12" s="7" t="s">
        <v>22</v>
      </c>
      <c r="D12" s="19">
        <v>5821.8</v>
      </c>
      <c r="E12" s="19">
        <v>1728.5</v>
      </c>
      <c r="F12" s="19">
        <f>(E12*100)/D12</f>
        <v>29.6901302002817</v>
      </c>
    </row>
    <row r="13" spans="1:6" ht="42" customHeight="1">
      <c r="A13" s="14" t="s">
        <v>10</v>
      </c>
      <c r="B13" s="8" t="s">
        <v>19</v>
      </c>
      <c r="C13" s="8" t="s">
        <v>24</v>
      </c>
      <c r="D13" s="19">
        <v>38.8</v>
      </c>
      <c r="E13" s="19">
        <v>38.8</v>
      </c>
      <c r="F13" s="19">
        <f>(E13*100)/D13</f>
        <v>100</v>
      </c>
    </row>
    <row r="14" spans="1:6" ht="15.75">
      <c r="A14" s="13" t="s">
        <v>1</v>
      </c>
      <c r="B14" s="7" t="s">
        <v>19</v>
      </c>
      <c r="C14" s="7" t="s">
        <v>25</v>
      </c>
      <c r="D14" s="19">
        <v>50</v>
      </c>
      <c r="E14" s="19">
        <v>0</v>
      </c>
      <c r="F14" s="19">
        <v>0</v>
      </c>
    </row>
    <row r="15" spans="1:6" ht="15.75">
      <c r="A15" s="13" t="s">
        <v>12</v>
      </c>
      <c r="B15" s="7" t="s">
        <v>19</v>
      </c>
      <c r="C15" s="7" t="s">
        <v>26</v>
      </c>
      <c r="D15" s="19">
        <v>1209</v>
      </c>
      <c r="E15" s="19">
        <v>337.4</v>
      </c>
      <c r="F15" s="19">
        <f>(E15*100)/D15</f>
        <v>27.907361455748553</v>
      </c>
    </row>
    <row r="16" spans="1:6" ht="15.75">
      <c r="A16" s="15" t="s">
        <v>14</v>
      </c>
      <c r="B16" s="10" t="s">
        <v>20</v>
      </c>
      <c r="C16" s="10" t="s">
        <v>39</v>
      </c>
      <c r="D16" s="20">
        <f>D17</f>
        <v>460.9</v>
      </c>
      <c r="E16" s="20">
        <f>E17</f>
        <v>112.1</v>
      </c>
      <c r="F16" s="20">
        <f>F17</f>
        <v>24.3219787372532</v>
      </c>
    </row>
    <row r="17" spans="1:6" ht="15.75">
      <c r="A17" s="13" t="s">
        <v>15</v>
      </c>
      <c r="B17" s="7" t="s">
        <v>20</v>
      </c>
      <c r="C17" s="7" t="s">
        <v>21</v>
      </c>
      <c r="D17" s="19">
        <v>460.9</v>
      </c>
      <c r="E17" s="19">
        <v>112.1</v>
      </c>
      <c r="F17" s="19">
        <f>(E17*100)/D17</f>
        <v>24.3219787372532</v>
      </c>
    </row>
    <row r="18" spans="1:6" ht="30" customHeight="1">
      <c r="A18" s="29" t="s">
        <v>45</v>
      </c>
      <c r="B18" s="10" t="s">
        <v>21</v>
      </c>
      <c r="C18" s="10" t="s">
        <v>39</v>
      </c>
      <c r="D18" s="21">
        <f>D19</f>
        <v>5</v>
      </c>
      <c r="E18" s="21">
        <f>E19</f>
        <v>0</v>
      </c>
      <c r="F18" s="21">
        <f>F19</f>
        <v>0</v>
      </c>
    </row>
    <row r="19" spans="1:6" ht="30" customHeight="1">
      <c r="A19" s="13" t="s">
        <v>46</v>
      </c>
      <c r="B19" s="7" t="s">
        <v>21</v>
      </c>
      <c r="C19" s="7" t="s">
        <v>44</v>
      </c>
      <c r="D19" s="19">
        <v>5</v>
      </c>
      <c r="E19" s="19">
        <v>0</v>
      </c>
      <c r="F19" s="19">
        <v>0</v>
      </c>
    </row>
    <row r="20" spans="1:6" ht="24.75" customHeight="1">
      <c r="A20" s="12" t="s">
        <v>2</v>
      </c>
      <c r="B20" s="11" t="s">
        <v>22</v>
      </c>
      <c r="C20" s="11" t="s">
        <v>39</v>
      </c>
      <c r="D20" s="22">
        <f>SUM(D21:D23)</f>
        <v>7682.88</v>
      </c>
      <c r="E20" s="22">
        <f>SUM(E21:E23)</f>
        <v>2311.6</v>
      </c>
      <c r="F20" s="22">
        <f>(E20*100)/D20</f>
        <v>30.087675455037694</v>
      </c>
    </row>
    <row r="21" spans="1:6" ht="15.75">
      <c r="A21" s="13" t="s">
        <v>3</v>
      </c>
      <c r="B21" s="7" t="s">
        <v>22</v>
      </c>
      <c r="C21" s="7" t="s">
        <v>23</v>
      </c>
      <c r="D21" s="19">
        <v>0</v>
      </c>
      <c r="E21" s="19">
        <v>0</v>
      </c>
      <c r="F21" s="19">
        <v>0</v>
      </c>
    </row>
    <row r="22" spans="1:6" ht="15.75">
      <c r="A22" s="13" t="s">
        <v>34</v>
      </c>
      <c r="B22" s="7" t="s">
        <v>22</v>
      </c>
      <c r="C22" s="7" t="s">
        <v>27</v>
      </c>
      <c r="D22" s="19">
        <v>7578.88</v>
      </c>
      <c r="E22" s="19">
        <v>2304.1</v>
      </c>
      <c r="F22" s="19">
        <f>(E22*100)/D22</f>
        <v>30.401589680797162</v>
      </c>
    </row>
    <row r="23" spans="1:6" ht="15.75">
      <c r="A23" s="13" t="s">
        <v>32</v>
      </c>
      <c r="B23" s="7" t="s">
        <v>22</v>
      </c>
      <c r="C23" s="7" t="s">
        <v>33</v>
      </c>
      <c r="D23" s="19">
        <v>104</v>
      </c>
      <c r="E23" s="19">
        <v>7.5</v>
      </c>
      <c r="F23" s="19">
        <f>(E23*100)/D23</f>
        <v>7.211538461538462</v>
      </c>
    </row>
    <row r="24" spans="1:6" ht="21.75" customHeight="1">
      <c r="A24" s="12" t="s">
        <v>4</v>
      </c>
      <c r="B24" s="11" t="s">
        <v>23</v>
      </c>
      <c r="C24" s="11" t="s">
        <v>39</v>
      </c>
      <c r="D24" s="22">
        <f>D25+D26+D27</f>
        <v>18089.307</v>
      </c>
      <c r="E24" s="22">
        <f>E25+E26+E27</f>
        <v>1482</v>
      </c>
      <c r="F24" s="22">
        <f>F25+F26+F27</f>
        <v>32.97566713550663</v>
      </c>
    </row>
    <row r="25" spans="1:6" ht="15.75">
      <c r="A25" s="13" t="s">
        <v>5</v>
      </c>
      <c r="B25" s="7" t="s">
        <v>23</v>
      </c>
      <c r="C25" s="7" t="s">
        <v>19</v>
      </c>
      <c r="D25" s="39">
        <v>491.997</v>
      </c>
      <c r="E25" s="19">
        <v>93.6</v>
      </c>
      <c r="F25" s="19">
        <f>(E25*100)/D25</f>
        <v>19.02450624698931</v>
      </c>
    </row>
    <row r="26" spans="1:6" ht="15.75">
      <c r="A26" s="13" t="s">
        <v>35</v>
      </c>
      <c r="B26" s="7" t="s">
        <v>23</v>
      </c>
      <c r="C26" s="7" t="s">
        <v>20</v>
      </c>
      <c r="D26" s="19">
        <v>7645.45</v>
      </c>
      <c r="E26" s="19">
        <v>0</v>
      </c>
      <c r="F26" s="19">
        <v>0</v>
      </c>
    </row>
    <row r="27" spans="1:6" ht="15.75">
      <c r="A27" s="13" t="s">
        <v>42</v>
      </c>
      <c r="B27" s="7" t="s">
        <v>23</v>
      </c>
      <c r="C27" s="7" t="s">
        <v>21</v>
      </c>
      <c r="D27" s="19">
        <v>9951.86</v>
      </c>
      <c r="E27" s="19">
        <v>1388.4</v>
      </c>
      <c r="F27" s="19">
        <f>(E27*100)/D27</f>
        <v>13.951160888517322</v>
      </c>
    </row>
    <row r="28" spans="1:11" ht="21" customHeight="1">
      <c r="A28" s="12" t="s">
        <v>6</v>
      </c>
      <c r="B28" s="11" t="s">
        <v>29</v>
      </c>
      <c r="C28" s="11" t="s">
        <v>39</v>
      </c>
      <c r="D28" s="22">
        <f>SUM(D29:D29)</f>
        <v>28</v>
      </c>
      <c r="E28" s="22">
        <f>SUM(E29:E29)</f>
        <v>28</v>
      </c>
      <c r="F28" s="22">
        <f>SUM(F29:F29)</f>
        <v>100</v>
      </c>
      <c r="K28" s="17"/>
    </row>
    <row r="29" spans="1:6" ht="15.75">
      <c r="A29" s="16" t="s">
        <v>43</v>
      </c>
      <c r="B29" s="9" t="s">
        <v>29</v>
      </c>
      <c r="C29" s="9" t="s">
        <v>29</v>
      </c>
      <c r="D29" s="19">
        <v>28</v>
      </c>
      <c r="E29" s="19">
        <v>28</v>
      </c>
      <c r="F29" s="19">
        <f>(E29*100)/D29</f>
        <v>100</v>
      </c>
    </row>
    <row r="30" spans="1:6" ht="18.75" customHeight="1">
      <c r="A30" s="12" t="s">
        <v>37</v>
      </c>
      <c r="B30" s="11" t="s">
        <v>28</v>
      </c>
      <c r="C30" s="11" t="s">
        <v>39</v>
      </c>
      <c r="D30" s="22">
        <f>SUM(D31:D31)</f>
        <v>11745</v>
      </c>
      <c r="E30" s="22">
        <f>SUM(E31:E31)</f>
        <v>2515</v>
      </c>
      <c r="F30" s="22">
        <f>SUM(F31:F31)</f>
        <v>21.413367390378884</v>
      </c>
    </row>
    <row r="31" spans="1:6" ht="15.75">
      <c r="A31" s="13" t="s">
        <v>7</v>
      </c>
      <c r="B31" s="7" t="s">
        <v>28</v>
      </c>
      <c r="C31" s="7" t="s">
        <v>19</v>
      </c>
      <c r="D31" s="19">
        <v>11745</v>
      </c>
      <c r="E31" s="19">
        <v>2515</v>
      </c>
      <c r="F31" s="19">
        <f>(E31*100)/D31</f>
        <v>21.413367390378884</v>
      </c>
    </row>
    <row r="32" spans="1:6" ht="15" customHeight="1">
      <c r="A32" s="12" t="s">
        <v>8</v>
      </c>
      <c r="B32" s="11" t="s">
        <v>30</v>
      </c>
      <c r="C32" s="11" t="s">
        <v>39</v>
      </c>
      <c r="D32" s="22">
        <f>SUM(D33:D33)</f>
        <v>45.4</v>
      </c>
      <c r="E32" s="22">
        <f>SUM(E33:E33)</f>
        <v>45.4</v>
      </c>
      <c r="F32" s="22">
        <f>SUM(F33:F33)</f>
        <v>100</v>
      </c>
    </row>
    <row r="33" spans="1:6" ht="14.25" customHeight="1">
      <c r="A33" s="13" t="s">
        <v>9</v>
      </c>
      <c r="B33" s="7" t="s">
        <v>30</v>
      </c>
      <c r="C33" s="7" t="s">
        <v>19</v>
      </c>
      <c r="D33" s="19">
        <v>45.4</v>
      </c>
      <c r="E33" s="19">
        <v>45.4</v>
      </c>
      <c r="F33" s="19">
        <f>(E33*100)/D33</f>
        <v>100</v>
      </c>
    </row>
    <row r="34" spans="1:6" ht="14.25" customHeight="1">
      <c r="A34" s="12" t="s">
        <v>11</v>
      </c>
      <c r="B34" s="11" t="s">
        <v>25</v>
      </c>
      <c r="C34" s="11" t="s">
        <v>39</v>
      </c>
      <c r="D34" s="22">
        <f>D35</f>
        <v>435</v>
      </c>
      <c r="E34" s="22">
        <f>E35</f>
        <v>435</v>
      </c>
      <c r="F34" s="22">
        <f>(E34*100)/D34</f>
        <v>100</v>
      </c>
    </row>
    <row r="35" spans="1:6" ht="15.75">
      <c r="A35" s="13" t="s">
        <v>13</v>
      </c>
      <c r="B35" s="7" t="s">
        <v>25</v>
      </c>
      <c r="C35" s="7" t="s">
        <v>19</v>
      </c>
      <c r="D35" s="19">
        <v>435</v>
      </c>
      <c r="E35" s="19">
        <v>435</v>
      </c>
      <c r="F35" s="19">
        <f>(E35*100)/D35</f>
        <v>100</v>
      </c>
    </row>
    <row r="36" spans="1:6" ht="15.75" customHeight="1">
      <c r="A36" s="30" t="s">
        <v>40</v>
      </c>
      <c r="B36" s="24"/>
      <c r="C36" s="24"/>
      <c r="D36" s="25">
        <f>D10+D16+D20+D24+D28+D30+D32+D34+D18</f>
        <v>46901.08700000001</v>
      </c>
      <c r="E36" s="25">
        <f>E10+E16+E20+E24+E28+E30+E32+E34+E18</f>
        <v>9360.6</v>
      </c>
      <c r="F36" s="25">
        <f>(E36*100)/D36</f>
        <v>19.95817282443795</v>
      </c>
    </row>
    <row r="37" spans="1:6" ht="15.75">
      <c r="A37" s="26" t="s">
        <v>38</v>
      </c>
      <c r="B37" s="7"/>
      <c r="C37" s="7"/>
      <c r="D37" s="19"/>
      <c r="E37" s="19"/>
      <c r="F37" s="19"/>
    </row>
    <row r="38" spans="1:6" ht="15.75">
      <c r="A38" s="28" t="s">
        <v>41</v>
      </c>
      <c r="B38" s="27"/>
      <c r="C38" s="27"/>
      <c r="D38" s="22">
        <f>D36</f>
        <v>46901.08700000001</v>
      </c>
      <c r="E38" s="22">
        <f>E36+E37</f>
        <v>9360.6</v>
      </c>
      <c r="F38" s="22">
        <f>(E38*100)/D38</f>
        <v>19.95817282443795</v>
      </c>
    </row>
  </sheetData>
  <sheetProtection/>
  <mergeCells count="12">
    <mergeCell ref="B8:B9"/>
    <mergeCell ref="C8:C9"/>
    <mergeCell ref="D8:D9"/>
    <mergeCell ref="E7:F7"/>
    <mergeCell ref="E8:E9"/>
    <mergeCell ref="F8:F9"/>
    <mergeCell ref="A6:F6"/>
    <mergeCell ref="D1:F1"/>
    <mergeCell ref="D2:F2"/>
    <mergeCell ref="D3:F3"/>
    <mergeCell ref="D4:F4"/>
    <mergeCell ref="A8:A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2019-12-31T04:41:55Z</cp:lastPrinted>
  <dcterms:created xsi:type="dcterms:W3CDTF">2004-12-16T06:27:26Z</dcterms:created>
  <dcterms:modified xsi:type="dcterms:W3CDTF">2020-04-03T03:26:06Z</dcterms:modified>
  <cp:category/>
  <cp:version/>
  <cp:contentType/>
  <cp:contentStatus/>
</cp:coreProperties>
</file>