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Лист1" sheetId="1" r:id="rId1"/>
  </sheets>
  <definedNames>
    <definedName name="_xlnm.Print_Area" localSheetId="0">'Лист1'!$A$1:$F$42</definedName>
  </definedNames>
  <calcPr fullCalcOnLoad="1"/>
</workbook>
</file>

<file path=xl/sharedStrings.xml><?xml version="1.0" encoding="utf-8"?>
<sst xmlns="http://schemas.openxmlformats.org/spreadsheetml/2006/main" count="108" uniqueCount="58">
  <si>
    <t>Общегосударственные вопросы</t>
  </si>
  <si>
    <t>Резервные фонды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</si>
  <si>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</si>
  <si>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</si>
  <si>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</si>
  <si>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</si>
  <si>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</si>
  <si>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</si>
  <si>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</si>
  <si>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</si>
  <si>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</si>
  <si>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</si>
  <si>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</si>
  <si>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общегосударственные вопросы</t>
  </si>
  <si>
    <t>Физическая культура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</si>
  <si>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</si>
  <si>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</si>
  <si>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</si>
  <si>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</si>
  <si>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</si>
  <si>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</si>
  <si>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</si>
  <si>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</si>
  <si>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</si>
  <si>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</si>
  <si>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</si>
  <si>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06</t>
  </si>
  <si>
    <t>11</t>
  </si>
  <si>
    <t>13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</si>
  <si>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</si>
  <si>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</si>
  <si>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</si>
  <si>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</si>
  <si>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</si>
  <si>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</si>
  <si>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</si>
  <si>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</si>
  <si>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</si>
  <si>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</si>
  <si>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</si>
  <si>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2018 год</t>
  </si>
  <si>
    <t>Условно утвержденные расходы</t>
  </si>
  <si>
    <t>99</t>
  </si>
  <si>
    <t>00</t>
  </si>
  <si>
    <t>ИТОГО РАСХОДОВ</t>
  </si>
  <si>
    <t>ВСЕГО РАСХОДОВ</t>
  </si>
  <si>
    <t>Благоустройство</t>
  </si>
  <si>
    <t>Обеспечение выборов и референдумов</t>
  </si>
  <si>
    <t xml:space="preserve">Молодежная политика </t>
  </si>
  <si>
    <t>исполнено</t>
  </si>
  <si>
    <t>%</t>
  </si>
  <si>
    <t>Приложение  № 4</t>
  </si>
  <si>
    <t>Национальная безопасность и правохранительная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</si>
  <si>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</si>
  <si>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</si>
  <si>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к решению Совета депутатов</t>
  </si>
  <si>
    <t>Распределение бюджетных ассигнований бюджета  Тюльганского поссовета Тюльганского района Оренбургской области по разделам и подразделам классификации расходов  на 2018 год и плановый период 2019 и 2020годов исполнение за   2018год</t>
  </si>
  <si>
    <t>от 04.04.2019года № 38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</si>
</sst>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8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" fontId="4" fillId="33" borderId="0" xfId="0" applyNumberFormat="1" applyFont="1" applyFill="1" applyBorder="1" applyAlignment="1">
      <alignment vertical="center"/>
    </xf>
    <xf numFmtId="177" fontId="2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49" fontId="12" fillId="0" borderId="13" xfId="0" applyNumberFormat="1" applyFont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vertical="center"/>
    </xf>
    <xf numFmtId="2" fontId="10" fillId="33" borderId="10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C7" sqref="C7:C8"/>
    </sheetView>
  </sheetViews>
  <sheetFormatPr defaultColWidth="9.125" defaultRowHeight="12.75"/>
  <cols>
    <col min="1" max="1" width="50.875" style="2" customWidth="1"/>
    <col min="2" max="2" width="4.50390625" style="2" customWidth="1"/>
    <col min="3" max="3" width="5.375" style="2" customWidth="1"/>
    <col min="4" max="4" width="12.00390625" style="3" customWidth="1"/>
    <col min="5" max="5" width="12.50390625" style="1" customWidth="1"/>
    <col min="6" max="6" width="13.125" style="1" customWidth="1"/>
    <col min="7" max="16384" width="9.125" style="1" customWidth="1"/>
  </cols>
  <sheetData>
    <row r="1" spans="1:6" ht="12.75" customHeight="1">
      <c r="A1" s="5"/>
      <c r="B1" s="5"/>
      <c r="C1" s="5"/>
      <c r="D1" s="41" t="s">
        <v>51</v>
      </c>
      <c r="E1" s="41"/>
      <c r="F1" s="41"/>
    </row>
    <row r="2" spans="1:6" ht="15" customHeight="1">
      <c r="A2" s="4"/>
      <c r="B2" s="4"/>
      <c r="C2" s="4"/>
      <c r="D2" s="42" t="s">
        <v>55</v>
      </c>
      <c r="E2" s="42"/>
      <c r="F2" s="42"/>
    </row>
    <row r="3" spans="1:6" ht="12.75" customHeight="1">
      <c r="A3" s="4"/>
      <c r="B3" s="4"/>
      <c r="C3" s="4"/>
      <c r="D3" s="42"/>
      <c r="E3" s="42"/>
      <c r="F3" s="42"/>
    </row>
    <row r="4" spans="1:6" ht="12.75" customHeight="1">
      <c r="A4" s="4"/>
      <c r="B4" s="4"/>
      <c r="C4" s="4"/>
      <c r="D4" s="43" t="s">
        <v>57</v>
      </c>
      <c r="E4" s="43"/>
      <c r="F4" s="43"/>
    </row>
    <row r="5" spans="1:6" ht="9" customHeight="1">
      <c r="A5" s="4"/>
      <c r="B5" s="4"/>
      <c r="C5" s="4"/>
      <c r="D5" s="23"/>
      <c r="E5" s="6"/>
      <c r="F5" s="6"/>
    </row>
    <row r="6" spans="1:6" ht="75" customHeight="1">
      <c r="A6" s="39" t="s">
        <v>56</v>
      </c>
      <c r="B6" s="39"/>
      <c r="C6" s="39"/>
      <c r="D6" s="39"/>
      <c r="E6" s="39"/>
      <c r="F6" s="39"/>
    </row>
    <row r="7" spans="1:6" ht="15">
      <c r="A7" s="40" t="s">
        <v>18</v>
      </c>
      <c r="B7" s="40" t="s">
        <v>19</v>
      </c>
      <c r="C7" s="40" t="s">
        <v>20</v>
      </c>
      <c r="D7" s="38" t="s">
        <v>40</v>
      </c>
      <c r="E7" s="38" t="s">
        <v>49</v>
      </c>
      <c r="F7" s="38" t="s">
        <v>50</v>
      </c>
    </row>
    <row r="8" spans="1:6" ht="15">
      <c r="A8" s="40"/>
      <c r="B8" s="40"/>
      <c r="C8" s="40"/>
      <c r="D8" s="38"/>
      <c r="E8" s="38"/>
      <c r="F8" s="38"/>
    </row>
    <row r="9" spans="1:6" ht="16.5" customHeight="1">
      <c r="A9" s="12" t="s">
        <v>0</v>
      </c>
      <c r="B9" s="11" t="s">
        <v>21</v>
      </c>
      <c r="C9" s="11" t="s">
        <v>43</v>
      </c>
      <c r="D9" s="18">
        <f>SUM(D10:D15)</f>
        <v>6771.91</v>
      </c>
      <c r="E9" s="18">
        <f>SUM(E10:E15)</f>
        <v>6769.8099999999995</v>
      </c>
      <c r="F9" s="31">
        <f>(E9*100)/D9</f>
        <v>99.9689895465238</v>
      </c>
    </row>
    <row r="10" spans="1:6" ht="42" customHeight="1">
      <c r="A10" s="13" t="s">
        <v>33</v>
      </c>
      <c r="B10" s="7" t="s">
        <v>21</v>
      </c>
      <c r="C10" s="7" t="s">
        <v>22</v>
      </c>
      <c r="D10" s="19">
        <v>1012.79</v>
      </c>
      <c r="E10" s="19">
        <v>1012.79</v>
      </c>
      <c r="F10" s="32">
        <f>(E10*100)/D10</f>
        <v>100</v>
      </c>
    </row>
    <row r="11" spans="1:6" ht="62.25" customHeight="1">
      <c r="A11" s="13" t="s">
        <v>38</v>
      </c>
      <c r="B11" s="7" t="s">
        <v>21</v>
      </c>
      <c r="C11" s="7" t="s">
        <v>24</v>
      </c>
      <c r="D11" s="19">
        <v>4324.17</v>
      </c>
      <c r="E11" s="19">
        <v>4322.07</v>
      </c>
      <c r="F11" s="32">
        <f>(E11*100)/D11</f>
        <v>99.95143576686392</v>
      </c>
    </row>
    <row r="12" spans="1:6" ht="42" customHeight="1">
      <c r="A12" s="14" t="s">
        <v>11</v>
      </c>
      <c r="B12" s="8" t="s">
        <v>21</v>
      </c>
      <c r="C12" s="8" t="s">
        <v>26</v>
      </c>
      <c r="D12" s="19">
        <v>7.2</v>
      </c>
      <c r="E12" s="19">
        <v>7.2</v>
      </c>
      <c r="F12" s="32">
        <f>(E12*100)/D12</f>
        <v>100</v>
      </c>
    </row>
    <row r="13" spans="1:6" ht="42" customHeight="1">
      <c r="A13" s="14" t="s">
        <v>47</v>
      </c>
      <c r="B13" s="8" t="s">
        <v>21</v>
      </c>
      <c r="C13" s="8" t="s">
        <v>31</v>
      </c>
      <c r="D13" s="19">
        <v>218.75</v>
      </c>
      <c r="E13" s="19">
        <v>218.75</v>
      </c>
      <c r="F13" s="32">
        <v>0</v>
      </c>
    </row>
    <row r="14" spans="1:6" ht="15">
      <c r="A14" s="13" t="s">
        <v>1</v>
      </c>
      <c r="B14" s="7" t="s">
        <v>21</v>
      </c>
      <c r="C14" s="7" t="s">
        <v>27</v>
      </c>
      <c r="D14" s="19">
        <v>0</v>
      </c>
      <c r="E14" s="19">
        <v>0</v>
      </c>
      <c r="F14" s="32">
        <v>0</v>
      </c>
    </row>
    <row r="15" spans="1:6" ht="15">
      <c r="A15" s="13" t="s">
        <v>13</v>
      </c>
      <c r="B15" s="7" t="s">
        <v>21</v>
      </c>
      <c r="C15" s="7" t="s">
        <v>28</v>
      </c>
      <c r="D15" s="19">
        <v>1209</v>
      </c>
      <c r="E15" s="19">
        <v>1209</v>
      </c>
      <c r="F15" s="32">
        <f>(E15*100)/D15</f>
        <v>100</v>
      </c>
    </row>
    <row r="16" spans="1:6" ht="15">
      <c r="A16" s="15" t="s">
        <v>16</v>
      </c>
      <c r="B16" s="10" t="s">
        <v>22</v>
      </c>
      <c r="C16" s="10" t="s">
        <v>43</v>
      </c>
      <c r="D16" s="20">
        <f>D17</f>
        <v>413.2</v>
      </c>
      <c r="E16" s="20">
        <f>E17</f>
        <v>413.2</v>
      </c>
      <c r="F16" s="33">
        <f>F17</f>
        <v>100</v>
      </c>
    </row>
    <row r="17" spans="1:6" ht="15">
      <c r="A17" s="13" t="s">
        <v>17</v>
      </c>
      <c r="B17" s="7" t="s">
        <v>22</v>
      </c>
      <c r="C17" s="7" t="s">
        <v>23</v>
      </c>
      <c r="D17" s="19">
        <v>413.2</v>
      </c>
      <c r="E17" s="19">
        <v>413.2</v>
      </c>
      <c r="F17" s="32">
        <f>(E17*100)/D17</f>
        <v>100</v>
      </c>
    </row>
    <row r="18" spans="1:6" ht="27">
      <c r="A18" s="37" t="s">
        <v>52</v>
      </c>
      <c r="B18" s="10" t="s">
        <v>23</v>
      </c>
      <c r="C18" s="10" t="s">
        <v>43</v>
      </c>
      <c r="D18" s="21">
        <f>D19+D20</f>
        <v>29.4</v>
      </c>
      <c r="E18" s="21">
        <f>E19+E20</f>
        <v>29.4</v>
      </c>
      <c r="F18" s="36">
        <f>(E18*100)/D18</f>
        <v>100</v>
      </c>
    </row>
    <row r="19" spans="1:6" ht="15">
      <c r="A19" s="13" t="s">
        <v>53</v>
      </c>
      <c r="B19" s="7" t="s">
        <v>23</v>
      </c>
      <c r="C19" s="7" t="s">
        <v>32</v>
      </c>
      <c r="D19" s="19">
        <v>24.9</v>
      </c>
      <c r="E19" s="19">
        <v>24.9</v>
      </c>
      <c r="F19" s="32">
        <f>(E19*100)/D19</f>
        <v>100</v>
      </c>
    </row>
    <row r="20" spans="1:6" ht="27">
      <c r="A20" s="13" t="s">
        <v>54</v>
      </c>
      <c r="B20" s="7" t="s">
        <v>23</v>
      </c>
      <c r="C20" s="7" t="s">
        <v>28</v>
      </c>
      <c r="D20" s="19">
        <v>4.5</v>
      </c>
      <c r="E20" s="19">
        <v>4.5</v>
      </c>
      <c r="F20" s="32">
        <f>(E20*100)/D20</f>
        <v>100</v>
      </c>
    </row>
    <row r="21" spans="1:6" ht="24.75" customHeight="1">
      <c r="A21" s="12" t="s">
        <v>2</v>
      </c>
      <c r="B21" s="11" t="s">
        <v>24</v>
      </c>
      <c r="C21" s="11" t="s">
        <v>43</v>
      </c>
      <c r="D21" s="22">
        <f>D22+D23+D24</f>
        <v>6560.09</v>
      </c>
      <c r="E21" s="22">
        <f>SUM(E22:E24)</f>
        <v>6560</v>
      </c>
      <c r="F21" s="34">
        <f>(E21*100)/D21</f>
        <v>99.99862806760272</v>
      </c>
    </row>
    <row r="22" spans="1:6" ht="15">
      <c r="A22" s="13" t="s">
        <v>3</v>
      </c>
      <c r="B22" s="7" t="s">
        <v>24</v>
      </c>
      <c r="C22" s="7" t="s">
        <v>25</v>
      </c>
      <c r="D22" s="19">
        <v>0</v>
      </c>
      <c r="E22" s="19">
        <v>0</v>
      </c>
      <c r="F22" s="32">
        <v>0</v>
      </c>
    </row>
    <row r="23" spans="1:6" ht="15">
      <c r="A23" s="13" t="s">
        <v>36</v>
      </c>
      <c r="B23" s="7" t="s">
        <v>24</v>
      </c>
      <c r="C23" s="7" t="s">
        <v>29</v>
      </c>
      <c r="D23" s="19">
        <v>6510.09</v>
      </c>
      <c r="E23" s="19">
        <v>6510</v>
      </c>
      <c r="F23" s="32">
        <f aca="true" t="shared" si="0" ref="F23:F28">(E23*100)/D23</f>
        <v>99.99861753063321</v>
      </c>
    </row>
    <row r="24" spans="1:6" ht="15">
      <c r="A24" s="13" t="s">
        <v>34</v>
      </c>
      <c r="B24" s="7" t="s">
        <v>24</v>
      </c>
      <c r="C24" s="7" t="s">
        <v>35</v>
      </c>
      <c r="D24" s="19">
        <v>50</v>
      </c>
      <c r="E24" s="19">
        <v>50</v>
      </c>
      <c r="F24" s="32">
        <f t="shared" si="0"/>
        <v>100</v>
      </c>
    </row>
    <row r="25" spans="1:6" ht="21.75" customHeight="1">
      <c r="A25" s="12" t="s">
        <v>4</v>
      </c>
      <c r="B25" s="11" t="s">
        <v>25</v>
      </c>
      <c r="C25" s="11" t="s">
        <v>43</v>
      </c>
      <c r="D25" s="22">
        <f>D26+D27+D28</f>
        <v>10977.6</v>
      </c>
      <c r="E25" s="22">
        <f>E26+E27+E28</f>
        <v>10901.6</v>
      </c>
      <c r="F25" s="34">
        <f t="shared" si="0"/>
        <v>99.30768109605013</v>
      </c>
    </row>
    <row r="26" spans="1:6" ht="15">
      <c r="A26" s="13" t="s">
        <v>5</v>
      </c>
      <c r="B26" s="7" t="s">
        <v>25</v>
      </c>
      <c r="C26" s="7" t="s">
        <v>21</v>
      </c>
      <c r="D26" s="19">
        <v>421.3</v>
      </c>
      <c r="E26" s="19">
        <v>421.3</v>
      </c>
      <c r="F26" s="32">
        <f t="shared" si="0"/>
        <v>100</v>
      </c>
    </row>
    <row r="27" spans="1:6" ht="15">
      <c r="A27" s="13" t="s">
        <v>37</v>
      </c>
      <c r="B27" s="7" t="s">
        <v>25</v>
      </c>
      <c r="C27" s="7" t="s">
        <v>22</v>
      </c>
      <c r="D27" s="19">
        <v>212.86</v>
      </c>
      <c r="E27" s="19">
        <v>212.86</v>
      </c>
      <c r="F27" s="32">
        <f t="shared" si="0"/>
        <v>100</v>
      </c>
    </row>
    <row r="28" spans="1:6" ht="15">
      <c r="A28" s="13" t="s">
        <v>46</v>
      </c>
      <c r="B28" s="7" t="s">
        <v>25</v>
      </c>
      <c r="C28" s="7" t="s">
        <v>23</v>
      </c>
      <c r="D28" s="19">
        <v>10343.44</v>
      </c>
      <c r="E28" s="19">
        <v>10267.44</v>
      </c>
      <c r="F28" s="32">
        <f t="shared" si="0"/>
        <v>99.26523477682473</v>
      </c>
    </row>
    <row r="29" spans="1:11" ht="21" customHeight="1">
      <c r="A29" s="12" t="s">
        <v>6</v>
      </c>
      <c r="B29" s="11" t="s">
        <v>31</v>
      </c>
      <c r="C29" s="11" t="s">
        <v>43</v>
      </c>
      <c r="D29" s="22">
        <f>SUM(D30:D30)</f>
        <v>28</v>
      </c>
      <c r="E29" s="22">
        <f>SUM(E30:E30)</f>
        <v>28</v>
      </c>
      <c r="F29" s="34">
        <f>SUM(F30:F30)</f>
        <v>100</v>
      </c>
      <c r="K29" s="17"/>
    </row>
    <row r="30" spans="1:6" ht="15">
      <c r="A30" s="16" t="s">
        <v>48</v>
      </c>
      <c r="B30" s="9" t="s">
        <v>31</v>
      </c>
      <c r="C30" s="9" t="s">
        <v>31</v>
      </c>
      <c r="D30" s="19">
        <v>28</v>
      </c>
      <c r="E30" s="19">
        <v>28</v>
      </c>
      <c r="F30" s="32">
        <f aca="true" t="shared" si="1" ref="F30:F36">(E30*100)/D30</f>
        <v>100</v>
      </c>
    </row>
    <row r="31" spans="1:6" ht="18.75" customHeight="1">
      <c r="A31" s="12" t="s">
        <v>39</v>
      </c>
      <c r="B31" s="11" t="s">
        <v>30</v>
      </c>
      <c r="C31" s="11" t="s">
        <v>43</v>
      </c>
      <c r="D31" s="22">
        <f>SUM(D32:D33)</f>
        <v>11316.7</v>
      </c>
      <c r="E31" s="22">
        <f>SUM(E32:E33)</f>
        <v>11316.7</v>
      </c>
      <c r="F31" s="34">
        <f t="shared" si="1"/>
        <v>100</v>
      </c>
    </row>
    <row r="32" spans="1:6" ht="15">
      <c r="A32" s="13" t="s">
        <v>7</v>
      </c>
      <c r="B32" s="7" t="s">
        <v>30</v>
      </c>
      <c r="C32" s="7" t="s">
        <v>21</v>
      </c>
      <c r="D32" s="19">
        <v>10430.1</v>
      </c>
      <c r="E32" s="19">
        <v>10430.1</v>
      </c>
      <c r="F32" s="32">
        <f t="shared" si="1"/>
        <v>100</v>
      </c>
    </row>
    <row r="33" spans="1:6" ht="18" customHeight="1">
      <c r="A33" s="13" t="s">
        <v>15</v>
      </c>
      <c r="B33" s="7" t="s">
        <v>30</v>
      </c>
      <c r="C33" s="7" t="s">
        <v>24</v>
      </c>
      <c r="D33" s="19">
        <v>886.6</v>
      </c>
      <c r="E33" s="19">
        <v>886.6</v>
      </c>
      <c r="F33" s="32">
        <f t="shared" si="1"/>
        <v>100</v>
      </c>
    </row>
    <row r="34" spans="1:6" ht="15" customHeight="1">
      <c r="A34" s="12" t="s">
        <v>8</v>
      </c>
      <c r="B34" s="11" t="s">
        <v>32</v>
      </c>
      <c r="C34" s="11" t="s">
        <v>43</v>
      </c>
      <c r="D34" s="22">
        <f>SUM(D35:D36)</f>
        <v>5445.67</v>
      </c>
      <c r="E34" s="22">
        <f>SUM(E35:E36)</f>
        <v>5445.67</v>
      </c>
      <c r="F34" s="34">
        <f t="shared" si="1"/>
        <v>100</v>
      </c>
    </row>
    <row r="35" spans="1:6" ht="14.25" customHeight="1">
      <c r="A35" s="13" t="s">
        <v>9</v>
      </c>
      <c r="B35" s="7" t="s">
        <v>32</v>
      </c>
      <c r="C35" s="7" t="s">
        <v>21</v>
      </c>
      <c r="D35" s="19">
        <v>65.67</v>
      </c>
      <c r="E35" s="19">
        <v>65.67</v>
      </c>
      <c r="F35" s="32">
        <f t="shared" si="1"/>
        <v>100</v>
      </c>
    </row>
    <row r="36" spans="1:6" ht="14.25" customHeight="1">
      <c r="A36" s="13" t="s">
        <v>10</v>
      </c>
      <c r="B36" s="7" t="s">
        <v>32</v>
      </c>
      <c r="C36" s="7" t="s">
        <v>23</v>
      </c>
      <c r="D36" s="19">
        <v>5380</v>
      </c>
      <c r="E36" s="19">
        <v>5380</v>
      </c>
      <c r="F36" s="32">
        <f t="shared" si="1"/>
        <v>100</v>
      </c>
    </row>
    <row r="37" spans="1:6" ht="14.25" customHeight="1">
      <c r="A37" s="12" t="s">
        <v>12</v>
      </c>
      <c r="B37" s="11" t="s">
        <v>27</v>
      </c>
      <c r="C37" s="11" t="s">
        <v>43</v>
      </c>
      <c r="D37" s="22">
        <f>D38</f>
        <v>435</v>
      </c>
      <c r="E37" s="22">
        <f>E38</f>
        <v>435</v>
      </c>
      <c r="F37" s="34">
        <f>F38</f>
        <v>100</v>
      </c>
    </row>
    <row r="38" spans="1:6" ht="15">
      <c r="A38" s="13" t="s">
        <v>14</v>
      </c>
      <c r="B38" s="7" t="s">
        <v>27</v>
      </c>
      <c r="C38" s="7" t="s">
        <v>21</v>
      </c>
      <c r="D38" s="19">
        <v>435</v>
      </c>
      <c r="E38" s="19">
        <v>435</v>
      </c>
      <c r="F38" s="32">
        <f>(E38*100)/D38</f>
        <v>100</v>
      </c>
    </row>
    <row r="39" spans="1:6" ht="15.75" customHeight="1">
      <c r="A39" s="24" t="s">
        <v>44</v>
      </c>
      <c r="B39" s="25"/>
      <c r="C39" s="25"/>
      <c r="D39" s="26">
        <f>D9+D16+D21+D25+D29+D31+D34+D37+D18</f>
        <v>41977.57</v>
      </c>
      <c r="E39" s="26">
        <f>E9+E16+E21+E25+E29+E31+E34+E37+E18</f>
        <v>41899.38</v>
      </c>
      <c r="F39" s="35">
        <f>(E39*100)/D39</f>
        <v>99.81373385834387</v>
      </c>
    </row>
    <row r="40" spans="1:6" ht="15">
      <c r="A40" s="27" t="s">
        <v>41</v>
      </c>
      <c r="B40" s="10" t="s">
        <v>42</v>
      </c>
      <c r="C40" s="10" t="s">
        <v>43</v>
      </c>
      <c r="D40" s="21">
        <f>D41</f>
        <v>0</v>
      </c>
      <c r="E40" s="21">
        <f>E41</f>
        <v>0</v>
      </c>
      <c r="F40" s="36">
        <f>F41</f>
        <v>0</v>
      </c>
    </row>
    <row r="41" spans="1:6" ht="15">
      <c r="A41" s="28" t="s">
        <v>41</v>
      </c>
      <c r="B41" s="7" t="s">
        <v>42</v>
      </c>
      <c r="C41" s="7" t="s">
        <v>42</v>
      </c>
      <c r="D41" s="19">
        <v>0</v>
      </c>
      <c r="E41" s="19">
        <v>0</v>
      </c>
      <c r="F41" s="32">
        <v>0</v>
      </c>
    </row>
    <row r="42" spans="1:6" ht="15">
      <c r="A42" s="30" t="s">
        <v>45</v>
      </c>
      <c r="B42" s="29"/>
      <c r="C42" s="29"/>
      <c r="D42" s="22">
        <f>D39</f>
        <v>41977.57</v>
      </c>
      <c r="E42" s="22">
        <f>E39+E40</f>
        <v>41899.38</v>
      </c>
      <c r="F42" s="34">
        <f>F39+F40</f>
        <v>99.81373385834387</v>
      </c>
    </row>
  </sheetData>
  <sheetProtection/>
  <mergeCells count="11">
    <mergeCell ref="D1:F1"/>
    <mergeCell ref="D2:F2"/>
    <mergeCell ref="D3:F3"/>
    <mergeCell ref="D4:F4"/>
    <mergeCell ref="E7:E8"/>
    <mergeCell ref="F7:F8"/>
    <mergeCell ref="A6:F6"/>
    <mergeCell ref="A7:A8"/>
    <mergeCell ref="B7:B8"/>
    <mergeCell ref="C7:C8"/>
    <mergeCell ref="D7:D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2018-10-23T10:11:29Z</cp:lastPrinted>
  <dcterms:created xsi:type="dcterms:W3CDTF">2004-12-16T06:27:26Z</dcterms:created>
  <dcterms:modified xsi:type="dcterms:W3CDTF">2019-05-06T07:31:29Z</dcterms:modified>
  <cp:category/>
  <cp:version/>
  <cp:contentType/>
  <cp:contentStatus/>
</cp:coreProperties>
</file>