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<sst xmlns="http://schemas.openxmlformats.org/spreadsheetml/2006/main" count="92" uniqueCount="55">
  <si>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</si>
  <si>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</si>
  <si>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</si>
  <si>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</si>
  <si>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</si>
  <si>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</si>
  <si>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</si>
  <si>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</si>
  <si>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</si>
  <si>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</si>
  <si>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</si>
  <si>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</si>
  <si>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</si>
  <si>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</si>
  <si>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</si>
  <si>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</si>
  <si>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</si>
  <si>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</si>
  <si>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</si>
  <si>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</si>
  <si>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</si>
  <si>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</si>
  <si>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</si>
  <si>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</si>
  <si>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</si>
  <si>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</si>
  <si>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</si>
  <si>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</si>
  <si>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</si>
  <si>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</si>
  <si>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</si>
  <si>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</si>
  <si>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</si>
  <si>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</si>
  <si>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</si>
  <si>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</si>
  <si>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</si>
  <si>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</si>
  <si>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</si>
  <si>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</si>
  <si>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</si>
  <si>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</si>
  <si>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</si>
  <si>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</si>
  <si>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</si>
  <si>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</si>
  <si>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</si>
  <si>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</si>
  <si>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к постановлению</t>
  </si>
  <si>
    <t>назначено</t>
  </si>
  <si>
    <t>исполнено</t>
  </si>
  <si>
    <t>%</t>
  </si>
  <si>
    <t>Приложение  № 2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</si>
  <si>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2020 год и плановый период 2021 и 2022годов   исполнение за  полугодие2020года</t>
  </si>
  <si>
    <t>от 03.07.2020 года №78-п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</si>
</sst>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4" zoomScaleNormal="94" zoomScalePageLayoutView="0" workbookViewId="0" topLeftCell="A1">
      <selection activeCell="H6" sqref="H6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6" t="s">
        <v>52</v>
      </c>
      <c r="E1" s="36"/>
      <c r="F1" s="36"/>
    </row>
    <row r="2" spans="1:6" ht="15" customHeight="1">
      <c r="A2" s="4"/>
      <c r="B2" s="4"/>
      <c r="C2" s="4"/>
      <c r="D2" s="37" t="s">
        <v>48</v>
      </c>
      <c r="E2" s="37"/>
      <c r="F2" s="37"/>
    </row>
    <row r="3" spans="1:6" ht="12.75" customHeight="1">
      <c r="A3" s="4"/>
      <c r="B3" s="4"/>
      <c r="C3" s="4"/>
      <c r="D3" s="37"/>
      <c r="E3" s="37"/>
      <c r="F3" s="37"/>
    </row>
    <row r="4" spans="1:6" ht="12.75" customHeight="1">
      <c r="A4" s="4"/>
      <c r="B4" s="4"/>
      <c r="C4" s="4"/>
      <c r="D4" s="38" t="s">
        <v>54</v>
      </c>
      <c r="E4" s="38"/>
      <c r="F4" s="38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5" t="s">
        <v>53</v>
      </c>
      <c r="B6" s="35"/>
      <c r="C6" s="35"/>
      <c r="D6" s="35"/>
      <c r="E6" s="35"/>
      <c r="F6" s="35"/>
    </row>
    <row r="7" spans="1:6" ht="19.5" customHeight="1">
      <c r="A7" s="31"/>
      <c r="B7" s="31"/>
      <c r="C7" s="31"/>
      <c r="D7" s="31"/>
      <c r="E7" s="41" t="s">
        <v>47</v>
      </c>
      <c r="F7" s="41"/>
    </row>
    <row r="8" spans="1:6" ht="15">
      <c r="A8" s="39" t="s">
        <v>16</v>
      </c>
      <c r="B8" s="39" t="s">
        <v>17</v>
      </c>
      <c r="C8" s="39" t="s">
        <v>18</v>
      </c>
      <c r="D8" s="40" t="s">
        <v>49</v>
      </c>
      <c r="E8" s="40" t="s">
        <v>50</v>
      </c>
      <c r="F8" s="40" t="s">
        <v>51</v>
      </c>
    </row>
    <row r="9" spans="1:6" ht="15">
      <c r="A9" s="39"/>
      <c r="B9" s="39"/>
      <c r="C9" s="39"/>
      <c r="D9" s="40"/>
      <c r="E9" s="40"/>
      <c r="F9" s="40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8409.6</v>
      </c>
      <c r="E10" s="18">
        <f>SUM(E11:E15)</f>
        <v>4453.700000000001</v>
      </c>
      <c r="F10" s="33">
        <f>(E10*100)/D10</f>
        <v>52.95971270928463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1290</v>
      </c>
      <c r="E11" s="19">
        <v>657.8</v>
      </c>
      <c r="F11" s="19">
        <f>(E11*100)/D11</f>
        <v>50.992248062015506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5821.8</v>
      </c>
      <c r="E12" s="19">
        <v>3169.8</v>
      </c>
      <c r="F12" s="19">
        <f>(E12*100)/D12</f>
        <v>54.44707822322993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38.8</v>
      </c>
      <c r="E13" s="19">
        <v>38.8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50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1209</v>
      </c>
      <c r="E15" s="19">
        <v>587.3</v>
      </c>
      <c r="F15" s="19">
        <f>(E15*100)/D15</f>
        <v>48.57733664185277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460.9</v>
      </c>
      <c r="E16" s="20">
        <v>231.4</v>
      </c>
      <c r="F16" s="20">
        <f>F17</f>
        <v>50.20611846387503</v>
      </c>
    </row>
    <row r="17" spans="1:6" ht="15">
      <c r="A17" s="13" t="s">
        <v>15</v>
      </c>
      <c r="B17" s="7" t="s">
        <v>20</v>
      </c>
      <c r="C17" s="7" t="s">
        <v>21</v>
      </c>
      <c r="D17" s="19">
        <v>460.9</v>
      </c>
      <c r="E17" s="19">
        <v>231.4</v>
      </c>
      <c r="F17" s="19">
        <f>(E17*100)/D17</f>
        <v>50.20611846387503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22">
        <f>SUM(D21:D23)</f>
        <v>7682.88</v>
      </c>
      <c r="E20" s="22">
        <f>SUM(E21:E23)</f>
        <v>3715.4</v>
      </c>
      <c r="F20" s="22">
        <f>(E20*100)/D20</f>
        <v>48.35946936565455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19">
        <v>7578.88</v>
      </c>
      <c r="E22" s="19">
        <v>3664.4</v>
      </c>
      <c r="F22" s="19">
        <f aca="true" t="shared" si="0" ref="F22:F27">(E22*100)/D22</f>
        <v>48.35015200135112</v>
      </c>
    </row>
    <row r="23" spans="1:6" ht="15">
      <c r="A23" s="13" t="s">
        <v>32</v>
      </c>
      <c r="B23" s="7" t="s">
        <v>22</v>
      </c>
      <c r="C23" s="7" t="s">
        <v>33</v>
      </c>
      <c r="D23" s="19">
        <v>104</v>
      </c>
      <c r="E23" s="19">
        <v>51</v>
      </c>
      <c r="F23" s="19">
        <f t="shared" si="0"/>
        <v>49.03846153846154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18089.307</v>
      </c>
      <c r="E24" s="22">
        <f>E25+E26+E27</f>
        <v>4532.2</v>
      </c>
      <c r="F24" s="22">
        <f t="shared" si="0"/>
        <v>25.054580587304976</v>
      </c>
    </row>
    <row r="25" spans="1:6" ht="15">
      <c r="A25" s="13" t="s">
        <v>5</v>
      </c>
      <c r="B25" s="7" t="s">
        <v>23</v>
      </c>
      <c r="C25" s="7" t="s">
        <v>19</v>
      </c>
      <c r="D25" s="32">
        <v>491.997</v>
      </c>
      <c r="E25" s="19">
        <v>187.1</v>
      </c>
      <c r="F25" s="19">
        <f t="shared" si="0"/>
        <v>38.02868716679166</v>
      </c>
    </row>
    <row r="26" spans="1:6" ht="15">
      <c r="A26" s="13" t="s">
        <v>35</v>
      </c>
      <c r="B26" s="7" t="s">
        <v>23</v>
      </c>
      <c r="C26" s="7" t="s">
        <v>20</v>
      </c>
      <c r="D26" s="32">
        <v>7645.447</v>
      </c>
      <c r="E26" s="19">
        <v>106.8</v>
      </c>
      <c r="F26" s="19">
        <f t="shared" si="0"/>
        <v>1.3969098209692645</v>
      </c>
    </row>
    <row r="27" spans="1:6" ht="15">
      <c r="A27" s="13" t="s">
        <v>42</v>
      </c>
      <c r="B27" s="7" t="s">
        <v>23</v>
      </c>
      <c r="C27" s="7" t="s">
        <v>21</v>
      </c>
      <c r="D27" s="32">
        <v>9951.863</v>
      </c>
      <c r="E27" s="19">
        <v>4238.3</v>
      </c>
      <c r="F27" s="19">
        <f t="shared" si="0"/>
        <v>42.588005883923444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11745</v>
      </c>
      <c r="E30" s="22">
        <f>SUM(E31:E31)</f>
        <v>5333</v>
      </c>
      <c r="F30" s="22">
        <f>SUM(F31:F31)</f>
        <v>45.406555981268625</v>
      </c>
    </row>
    <row r="31" spans="1:6" ht="15">
      <c r="A31" s="13" t="s">
        <v>7</v>
      </c>
      <c r="B31" s="7" t="s">
        <v>28</v>
      </c>
      <c r="C31" s="7" t="s">
        <v>19</v>
      </c>
      <c r="D31" s="19">
        <v>11745</v>
      </c>
      <c r="E31" s="19">
        <v>5333</v>
      </c>
      <c r="F31" s="19">
        <f>(E31*100)/D31</f>
        <v>45.406555981268625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45.4</v>
      </c>
      <c r="E32" s="22">
        <f>SUM(E33:E33)</f>
        <v>45.4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45.4</v>
      </c>
      <c r="E33" s="19">
        <v>45.4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435</v>
      </c>
      <c r="E34" s="22">
        <f>E35</f>
        <v>435</v>
      </c>
      <c r="F34" s="22">
        <f>(E34*100)/D34</f>
        <v>100</v>
      </c>
    </row>
    <row r="35" spans="1:6" ht="15">
      <c r="A35" s="13" t="s">
        <v>13</v>
      </c>
      <c r="B35" s="7" t="s">
        <v>25</v>
      </c>
      <c r="C35" s="7" t="s">
        <v>19</v>
      </c>
      <c r="D35" s="19">
        <v>435</v>
      </c>
      <c r="E35" s="19">
        <v>435</v>
      </c>
      <c r="F35" s="19">
        <f>(E35*100)/D35</f>
        <v>100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46901.08700000001</v>
      </c>
      <c r="E36" s="25">
        <f>E10+E16+E20+E24+E28+E30+E32+E34+E18</f>
        <v>18774.100000000002</v>
      </c>
      <c r="F36" s="25">
        <f>(E36*100)/D36</f>
        <v>40.02913621170443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22">
        <f>D36</f>
        <v>46901.08700000001</v>
      </c>
      <c r="E38" s="22">
        <f>E36+E37</f>
        <v>18774.100000000002</v>
      </c>
      <c r="F38" s="22">
        <f>(E38*100)/D38</f>
        <v>40.02913621170443</v>
      </c>
    </row>
  </sheetData>
  <sheetProtection/>
  <mergeCells count="12"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2020-08-13T10:38:04Z</cp:lastPrinted>
  <dcterms:created xsi:type="dcterms:W3CDTF">2004-12-16T06:27:26Z</dcterms:created>
  <dcterms:modified xsi:type="dcterms:W3CDTF">2020-08-13T10:38:06Z</dcterms:modified>
  <cp:category/>
  <cp:version/>
  <cp:contentType/>
  <cp:contentStatus/>
</cp:coreProperties>
</file>