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42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<sst xmlns="http://schemas.openxmlformats.org/spreadsheetml/2006/main" count="882" uniqueCount="228">
  <si>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</si>
  <si>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</si>
  <si>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</si>
  <si>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</si>
  <si>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</si>
  <si>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</si>
  <si>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</si>
  <si>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</si>
  <si>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</si>
  <si>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</si>
  <si>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</si>
  <si>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</si>
  <si>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</si>
  <si>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</si>
  <si>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</si>
  <si>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</si>
  <si>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</si>
  <si>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</si>
  <si>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</si>
  <si>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</si>
  <si>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</si>
  <si>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</si>
  <si>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</si>
  <si>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Сумма (тыс. руб)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</si>
  <si>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</si>
  <si>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</si>
  <si>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</si>
  <si>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</si>
  <si>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</si>
  <si>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</si>
  <si>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</si>
  <si>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</si>
  <si>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</si>
  <si>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</si>
  <si>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</si>
  <si>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</si>
  <si>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</si>
  <si>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</si>
  <si>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</si>
  <si>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</si>
  <si>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</si>
  <si>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</si>
  <si>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</si>
  <si>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</si>
  <si>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</si>
  <si>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</si>
  <si>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</si>
  <si>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</si>
  <si>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</si>
  <si>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</si>
  <si>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</si>
  <si>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</si>
  <si>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</si>
  <si>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</si>
  <si>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</si>
  <si>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</si>
  <si>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</si>
  <si>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</si>
  <si>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</si>
  <si>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</si>
  <si>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</si>
  <si>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</si>
  <si>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</si>
  <si>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</si>
  <si>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</si>
  <si>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</si>
  <si>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</si>
  <si>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</si>
  <si>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</si>
  <si>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</si>
  <si>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</si>
  <si>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</si>
  <si>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</si>
  <si>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</si>
  <si>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</si>
  <si>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</si>
  <si>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</si>
  <si>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</si>
  <si>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</si>
  <si>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</si>
  <si>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</si>
  <si>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</si>
  <si>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</si>
  <si>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</si>
  <si>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</si>
  <si>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</si>
  <si>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</si>
  <si>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</si>
  <si>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</si>
  <si>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</si>
  <si>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</si>
  <si>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</si>
  <si>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</si>
  <si>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</si>
  <si>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</si>
  <si>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</si>
  <si>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</si>
  <si>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</si>
  <si>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</si>
  <si>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</si>
  <si>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</si>
  <si>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</si>
  <si>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</si>
  <si>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</si>
  <si>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</si>
  <si>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</si>
  <si>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</si>
  <si>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</si>
  <si>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</si>
  <si>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2022 год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</si>
  <si>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</si>
  <si>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</si>
  <si>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</si>
  <si>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</si>
  <si>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</si>
  <si>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</si>
  <si>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</si>
  <si>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</si>
  <si>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</si>
  <si>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</si>
  <si>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</si>
  <si>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</si>
  <si>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</si>
  <si>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</si>
  <si>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</si>
  <si>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</si>
  <si>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</si>
  <si>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</si>
  <si>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Ведение первичного воинского учета</t>
  </si>
  <si>
    <t>50 0 26 00000</t>
  </si>
  <si>
    <t>50 0 26 51180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</si>
  <si>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</si>
  <si>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</si>
  <si>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</si>
  <si>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</si>
  <si>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</si>
  <si>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</si>
  <si>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</si>
  <si>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</si>
  <si>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</si>
  <si>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</si>
  <si>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</si>
  <si>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</si>
  <si>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</si>
  <si>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</si>
  <si>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</si>
  <si>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</si>
  <si>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</si>
  <si>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</si>
  <si>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</si>
  <si>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</si>
  <si>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</si>
  <si>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</si>
  <si>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</si>
  <si>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</si>
  <si>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50 0 29 00010</t>
  </si>
  <si>
    <t>50 0 09 00000</t>
  </si>
  <si>
    <t>Другие вопросы в области национальной экономики</t>
  </si>
  <si>
    <t>50 0 12 00000</t>
  </si>
  <si>
    <t>50 0 07 00000</t>
  </si>
  <si>
    <t>2023 год</t>
  </si>
  <si>
    <t>50 0 02 00011</t>
  </si>
  <si>
    <t xml:space="preserve">50 0 02 00011 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</si>
  <si>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</si>
  <si>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</si>
  <si>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</si>
  <si>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</si>
  <si>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</si>
  <si>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</si>
  <si>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</si>
  <si>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</si>
  <si>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</si>
  <si>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</si>
  <si>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50 0 18 00118</t>
  </si>
  <si>
    <t>50 0 06 00015</t>
  </si>
  <si>
    <t>50 0 07 00016</t>
  </si>
  <si>
    <t>50 0 08 00017</t>
  </si>
  <si>
    <t>50 0 12 00112</t>
  </si>
  <si>
    <t>50 0 10 00019</t>
  </si>
  <si>
    <t>50 0 09 00018</t>
  </si>
  <si>
    <t>50 0 22 00021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</si>
  <si>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</si>
  <si>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</si>
  <si>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</si>
  <si>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</si>
  <si>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</si>
  <si>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</si>
  <si>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</si>
  <si>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</si>
  <si>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</si>
  <si>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</si>
  <si>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</si>
  <si>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50 0 19 00000</t>
  </si>
  <si>
    <t>50 0 19 00132</t>
  </si>
  <si>
    <t>50 0 19 S0450</t>
  </si>
  <si>
    <t>55 0  00 00000</t>
  </si>
  <si>
    <t>55 0  01 00133</t>
  </si>
  <si>
    <t>50 0 П5 S1400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</si>
  <si>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</si>
  <si>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</si>
  <si>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</si>
  <si>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</si>
  <si>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</si>
  <si>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</si>
  <si>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</si>
  <si>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</si>
  <si>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</si>
  <si>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</si>
  <si>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</si>
  <si>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</si>
  <si>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</si>
  <si>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</si>
  <si>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</si>
  <si>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</si>
  <si>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</si>
  <si>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</si>
  <si>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</si>
  <si>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</si>
  <si>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</si>
  <si>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от ..2021 года №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</si>
  <si>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2022 год  и на плановый период 2023 и 2024 годов</t>
  </si>
  <si>
    <t>2024 год</t>
  </si>
  <si>
    <t>Приложение №8</t>
  </si>
  <si>
    <t>Основное мероприятие :Приведение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,соответствующий требованием к отраслевым пространственным  данным для включения в ГИСОГД Оренбургской области</t>
  </si>
  <si>
    <t>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для включения в ГИСОГД Оренбургской области</t>
  </si>
  <si>
    <t>54 0 01 00000</t>
  </si>
  <si>
    <t>54 0 01 S1510</t>
  </si>
  <si>
    <t>54 0 02 S0820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</si>
</sst>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11" fillId="0" borderId="10" xfId="6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186" fontId="8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/>
    </xf>
    <xf numFmtId="186" fontId="3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53" fillId="0" borderId="12" xfId="0" applyFont="1" applyBorder="1" applyAlignment="1">
      <alignment vertical="top" wrapText="1"/>
    </xf>
    <xf numFmtId="0" fontId="53" fillId="34" borderId="13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/>
    </xf>
    <xf numFmtId="0" fontId="8" fillId="32" borderId="14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/>
    </xf>
    <xf numFmtId="0" fontId="53" fillId="0" borderId="10" xfId="0" applyFont="1" applyBorder="1" applyAlignment="1">
      <alignment vertical="top" wrapText="1"/>
    </xf>
    <xf numFmtId="0" fontId="53" fillId="34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shrinkToFit="1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shrinkToFi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="92" zoomScaleNormal="92" zoomScaleSheetLayoutView="100" zoomScalePageLayoutView="0" workbookViewId="0" topLeftCell="A202">
      <selection activeCell="H76" sqref="H76"/>
    </sheetView>
  </sheetViews>
  <sheetFormatPr defaultColWidth="9.00390625" defaultRowHeight="12.75"/>
  <cols>
    <col min="1" max="1" width="53.875" style="1" customWidth="1"/>
    <col min="2" max="2" width="4.625" style="1" customWidth="1"/>
    <col min="3" max="3" width="4.25390625" style="1" customWidth="1"/>
    <col min="4" max="4" width="12.25390625" style="1" customWidth="1"/>
    <col min="5" max="5" width="6.875" style="1" customWidth="1"/>
    <col min="6" max="6" width="14.875" style="3" customWidth="1"/>
    <col min="7" max="7" width="10.75390625" style="1" bestFit="1" customWidth="1"/>
    <col min="8" max="8" width="10.125" style="1" customWidth="1"/>
    <col min="9" max="16384" width="9.125" style="1" customWidth="1"/>
  </cols>
  <sheetData>
    <row r="1" spans="4:5" ht="15.75">
      <c r="D1" s="5" t="s">
        <v>222</v>
      </c>
      <c r="E1" s="6"/>
    </row>
    <row r="2" ht="15.75">
      <c r="D2" s="4" t="s">
        <v>16</v>
      </c>
    </row>
    <row r="3" ht="15.75">
      <c r="D3" s="4"/>
    </row>
    <row r="4" ht="15.75">
      <c r="D4" s="2" t="s">
        <v>219</v>
      </c>
    </row>
    <row r="5" spans="4:5" ht="14.25" customHeight="1" hidden="1">
      <c r="D5" s="2"/>
      <c r="E5" s="2"/>
    </row>
    <row r="6" spans="4:5" ht="15.75" hidden="1">
      <c r="D6" s="2"/>
      <c r="E6" s="2"/>
    </row>
    <row r="7" spans="4:5" ht="15.75" hidden="1">
      <c r="D7" s="2"/>
      <c r="E7" s="2"/>
    </row>
    <row r="8" spans="1:6" ht="75" customHeight="1">
      <c r="A8" s="150" t="s">
        <v>220</v>
      </c>
      <c r="B8" s="150"/>
      <c r="C8" s="150"/>
      <c r="D8" s="150"/>
      <c r="E8" s="150"/>
      <c r="F8" s="150"/>
    </row>
    <row r="9" spans="1:8" ht="32.25" customHeight="1">
      <c r="A9" s="152" t="s">
        <v>70</v>
      </c>
      <c r="B9" s="152" t="s">
        <v>7</v>
      </c>
      <c r="C9" s="152" t="s">
        <v>8</v>
      </c>
      <c r="D9" s="151" t="s">
        <v>9</v>
      </c>
      <c r="E9" s="151" t="s">
        <v>10</v>
      </c>
      <c r="F9" s="153" t="s">
        <v>23</v>
      </c>
      <c r="G9" s="154"/>
      <c r="H9" s="155"/>
    </row>
    <row r="10" spans="1:8" ht="43.5" customHeight="1">
      <c r="A10" s="152"/>
      <c r="B10" s="152"/>
      <c r="C10" s="152"/>
      <c r="D10" s="151"/>
      <c r="E10" s="151"/>
      <c r="F10" s="7" t="s">
        <v>109</v>
      </c>
      <c r="G10" s="65" t="s">
        <v>160</v>
      </c>
      <c r="H10" s="65" t="s">
        <v>221</v>
      </c>
    </row>
    <row r="11" spans="1:8" ht="28.5" customHeight="1">
      <c r="A11" s="37" t="s">
        <v>56</v>
      </c>
      <c r="B11" s="38"/>
      <c r="C11" s="38"/>
      <c r="D11" s="38"/>
      <c r="E11" s="38"/>
      <c r="F11" s="26">
        <f>F12+F64+F77+F91+F127+F179+F186+F204</f>
        <v>50722.15</v>
      </c>
      <c r="G11" s="69">
        <f>G12+G64+G91+G127+G179+G186+G204+G77</f>
        <v>45463.11</v>
      </c>
      <c r="H11" s="69">
        <f>H12+H64+H91+H127+H179+H186+H204+H77</f>
        <v>47824.54</v>
      </c>
    </row>
    <row r="12" spans="1:8" ht="15.75">
      <c r="A12" s="8" t="s">
        <v>15</v>
      </c>
      <c r="B12" s="57" t="s">
        <v>0</v>
      </c>
      <c r="C12" s="57"/>
      <c r="D12" s="38"/>
      <c r="E12" s="38"/>
      <c r="F12" s="26">
        <f>F13+F21+F52+F58+F46</f>
        <v>8874.578</v>
      </c>
      <c r="G12" s="70">
        <f>G13+G21+G46+G52+G58</f>
        <v>8834.3</v>
      </c>
      <c r="H12" s="70">
        <f>H13+H21+H46+H52+H58</f>
        <v>8834.3</v>
      </c>
    </row>
    <row r="13" spans="1:8" ht="31.5" customHeight="1">
      <c r="A13" s="39" t="s">
        <v>12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1405</v>
      </c>
      <c r="G13" s="50">
        <f t="shared" si="0"/>
        <v>1405</v>
      </c>
      <c r="H13" s="50">
        <f t="shared" si="0"/>
        <v>1405</v>
      </c>
    </row>
    <row r="14" spans="1:8" ht="51.75">
      <c r="A14" s="73" t="s">
        <v>110</v>
      </c>
      <c r="B14" s="58" t="s">
        <v>0</v>
      </c>
      <c r="C14" s="58" t="s">
        <v>1</v>
      </c>
      <c r="D14" s="10" t="s">
        <v>111</v>
      </c>
      <c r="E14" s="41"/>
      <c r="F14" s="26">
        <f t="shared" si="0"/>
        <v>1405</v>
      </c>
      <c r="G14" s="26">
        <f t="shared" si="0"/>
        <v>1405</v>
      </c>
      <c r="H14" s="26">
        <f t="shared" si="0"/>
        <v>1405</v>
      </c>
    </row>
    <row r="15" spans="1:8" ht="26.25">
      <c r="A15" s="15" t="s">
        <v>77</v>
      </c>
      <c r="B15" s="59" t="s">
        <v>0</v>
      </c>
      <c r="C15" s="59" t="s">
        <v>1</v>
      </c>
      <c r="D15" s="75" t="s">
        <v>112</v>
      </c>
      <c r="E15" s="42"/>
      <c r="F15" s="50">
        <f t="shared" si="0"/>
        <v>1405</v>
      </c>
      <c r="G15" s="50">
        <f t="shared" si="0"/>
        <v>1405</v>
      </c>
      <c r="H15" s="50">
        <f t="shared" si="0"/>
        <v>1405</v>
      </c>
    </row>
    <row r="16" spans="1:8" ht="15.75">
      <c r="A16" s="48" t="s">
        <v>13</v>
      </c>
      <c r="B16" s="60" t="s">
        <v>0</v>
      </c>
      <c r="C16" s="60" t="s">
        <v>1</v>
      </c>
      <c r="D16" s="75" t="s">
        <v>113</v>
      </c>
      <c r="E16" s="43"/>
      <c r="F16" s="52">
        <f t="shared" si="0"/>
        <v>1405</v>
      </c>
      <c r="G16" s="52">
        <f t="shared" si="0"/>
        <v>1405</v>
      </c>
      <c r="H16" s="52">
        <f t="shared" si="0"/>
        <v>1405</v>
      </c>
    </row>
    <row r="17" spans="1:8" ht="63.75">
      <c r="A17" s="44" t="s">
        <v>49</v>
      </c>
      <c r="B17" s="61" t="s">
        <v>0</v>
      </c>
      <c r="C17" s="61" t="s">
        <v>1</v>
      </c>
      <c r="D17" s="75" t="s">
        <v>113</v>
      </c>
      <c r="E17" s="12" t="s">
        <v>39</v>
      </c>
      <c r="F17" s="29">
        <f t="shared" si="0"/>
        <v>1405</v>
      </c>
      <c r="G17" s="29">
        <f t="shared" si="0"/>
        <v>1405</v>
      </c>
      <c r="H17" s="29">
        <f t="shared" si="0"/>
        <v>1405</v>
      </c>
    </row>
    <row r="18" spans="1:8" ht="30" customHeight="1">
      <c r="A18" s="15" t="s">
        <v>50</v>
      </c>
      <c r="B18" s="61" t="s">
        <v>0</v>
      </c>
      <c r="C18" s="61" t="s">
        <v>1</v>
      </c>
      <c r="D18" s="75" t="s">
        <v>113</v>
      </c>
      <c r="E18" s="12" t="s">
        <v>40</v>
      </c>
      <c r="F18" s="29">
        <f>F19+F20</f>
        <v>1405</v>
      </c>
      <c r="G18" s="29">
        <f>G19+G20</f>
        <v>1405</v>
      </c>
      <c r="H18" s="29">
        <f>H19+H20</f>
        <v>1405</v>
      </c>
    </row>
    <row r="19" spans="1:8" ht="15.75">
      <c r="A19" s="45" t="s">
        <v>102</v>
      </c>
      <c r="B19" s="61" t="s">
        <v>0</v>
      </c>
      <c r="C19" s="61" t="s">
        <v>1</v>
      </c>
      <c r="D19" s="75" t="s">
        <v>113</v>
      </c>
      <c r="E19" s="12" t="s">
        <v>30</v>
      </c>
      <c r="F19" s="29">
        <v>1079</v>
      </c>
      <c r="G19" s="29">
        <v>1079</v>
      </c>
      <c r="H19" s="29">
        <v>1079</v>
      </c>
    </row>
    <row r="20" spans="1:8" ht="15.75">
      <c r="A20" s="45" t="s">
        <v>103</v>
      </c>
      <c r="B20" s="61" t="s">
        <v>0</v>
      </c>
      <c r="C20" s="61" t="s">
        <v>1</v>
      </c>
      <c r="D20" s="75" t="s">
        <v>113</v>
      </c>
      <c r="E20" s="12" t="s">
        <v>101</v>
      </c>
      <c r="F20" s="29">
        <v>326</v>
      </c>
      <c r="G20" s="29">
        <v>326</v>
      </c>
      <c r="H20" s="29">
        <v>326</v>
      </c>
    </row>
    <row r="21" spans="1:8" ht="38.25">
      <c r="A21" s="39" t="s">
        <v>14</v>
      </c>
      <c r="B21" s="58" t="s">
        <v>0</v>
      </c>
      <c r="C21" s="58" t="s">
        <v>2</v>
      </c>
      <c r="D21" s="108"/>
      <c r="E21" s="109"/>
      <c r="F21" s="88">
        <f>F22</f>
        <v>6211.778</v>
      </c>
      <c r="G21" s="110">
        <f>G22</f>
        <v>6171.5</v>
      </c>
      <c r="H21" s="110">
        <f>H22</f>
        <v>6171.5</v>
      </c>
    </row>
    <row r="22" spans="1:8" ht="51.75">
      <c r="A22" s="73" t="s">
        <v>110</v>
      </c>
      <c r="B22" s="58" t="s">
        <v>0</v>
      </c>
      <c r="C22" s="58" t="s">
        <v>2</v>
      </c>
      <c r="D22" s="87" t="s">
        <v>111</v>
      </c>
      <c r="E22" s="109"/>
      <c r="F22" s="88">
        <f>F23+F38+F42</f>
        <v>6211.778</v>
      </c>
      <c r="G22" s="110">
        <f>G23+G38+G42</f>
        <v>6171.5</v>
      </c>
      <c r="H22" s="110">
        <f>H23+H38+H42</f>
        <v>6171.5</v>
      </c>
    </row>
    <row r="23" spans="1:8" ht="25.5">
      <c r="A23" s="48" t="s">
        <v>78</v>
      </c>
      <c r="B23" s="58" t="s">
        <v>0</v>
      </c>
      <c r="C23" s="58" t="s">
        <v>2</v>
      </c>
      <c r="D23" s="35" t="s">
        <v>114</v>
      </c>
      <c r="E23" s="40"/>
      <c r="F23" s="26">
        <f>F24</f>
        <v>5851.278</v>
      </c>
      <c r="G23" s="69">
        <f>G24</f>
        <v>5826</v>
      </c>
      <c r="H23" s="69">
        <f>H24</f>
        <v>5826</v>
      </c>
    </row>
    <row r="24" spans="1:8" ht="15.75">
      <c r="A24" s="92" t="s">
        <v>4</v>
      </c>
      <c r="B24" s="60" t="s">
        <v>0</v>
      </c>
      <c r="C24" s="60" t="s">
        <v>2</v>
      </c>
      <c r="D24" s="76" t="s">
        <v>115</v>
      </c>
      <c r="E24" s="43"/>
      <c r="F24" s="52">
        <f>F25+F29+F34</f>
        <v>5851.278</v>
      </c>
      <c r="G24" s="66">
        <f>G25+G29+G34</f>
        <v>5826</v>
      </c>
      <c r="H24" s="66">
        <f>H25+H29+H34</f>
        <v>5826</v>
      </c>
    </row>
    <row r="25" spans="1:8" ht="63.75">
      <c r="A25" s="44" t="s">
        <v>49</v>
      </c>
      <c r="B25" s="61" t="s">
        <v>0</v>
      </c>
      <c r="C25" s="61" t="s">
        <v>2</v>
      </c>
      <c r="D25" s="76" t="s">
        <v>115</v>
      </c>
      <c r="E25" s="12" t="s">
        <v>39</v>
      </c>
      <c r="F25" s="29">
        <f>F26</f>
        <v>4813</v>
      </c>
      <c r="G25" s="29">
        <f>G26</f>
        <v>4813</v>
      </c>
      <c r="H25" s="29">
        <f>H26</f>
        <v>4813</v>
      </c>
    </row>
    <row r="26" spans="1:8" ht="26.25">
      <c r="A26" s="15" t="s">
        <v>50</v>
      </c>
      <c r="B26" s="61" t="s">
        <v>0</v>
      </c>
      <c r="C26" s="61" t="s">
        <v>2</v>
      </c>
      <c r="D26" s="76" t="s">
        <v>161</v>
      </c>
      <c r="E26" s="12" t="s">
        <v>40</v>
      </c>
      <c r="F26" s="29">
        <f>F27+F28</f>
        <v>4813</v>
      </c>
      <c r="G26" s="29">
        <f>G27+G28</f>
        <v>4813</v>
      </c>
      <c r="H26" s="29">
        <f>H27+H28</f>
        <v>4813</v>
      </c>
    </row>
    <row r="27" spans="1:8" ht="25.5">
      <c r="A27" s="45" t="s">
        <v>104</v>
      </c>
      <c r="B27" s="61" t="s">
        <v>0</v>
      </c>
      <c r="C27" s="61" t="s">
        <v>2</v>
      </c>
      <c r="D27" s="76" t="s">
        <v>161</v>
      </c>
      <c r="E27" s="12" t="s">
        <v>30</v>
      </c>
      <c r="F27" s="29">
        <v>3697</v>
      </c>
      <c r="G27" s="29">
        <v>3697</v>
      </c>
      <c r="H27" s="29">
        <v>3697</v>
      </c>
    </row>
    <row r="28" spans="1:8" ht="15.75">
      <c r="A28" s="45" t="s">
        <v>103</v>
      </c>
      <c r="B28" s="61" t="s">
        <v>0</v>
      </c>
      <c r="C28" s="61" t="s">
        <v>2</v>
      </c>
      <c r="D28" s="76" t="s">
        <v>162</v>
      </c>
      <c r="E28" s="12" t="s">
        <v>101</v>
      </c>
      <c r="F28" s="29">
        <v>1116</v>
      </c>
      <c r="G28" s="29">
        <v>1116</v>
      </c>
      <c r="H28" s="29">
        <v>1116</v>
      </c>
    </row>
    <row r="29" spans="1:8" ht="32.25" customHeight="1">
      <c r="A29" s="15" t="s">
        <v>51</v>
      </c>
      <c r="B29" s="61" t="s">
        <v>0</v>
      </c>
      <c r="C29" s="61" t="s">
        <v>2</v>
      </c>
      <c r="D29" s="76" t="s">
        <v>162</v>
      </c>
      <c r="E29" s="12" t="s">
        <v>41</v>
      </c>
      <c r="F29" s="29">
        <f>F30</f>
        <v>978</v>
      </c>
      <c r="G29" s="71">
        <f>G30</f>
        <v>978</v>
      </c>
      <c r="H29" s="71">
        <f>H30</f>
        <v>978</v>
      </c>
    </row>
    <row r="30" spans="1:8" ht="26.25">
      <c r="A30" s="15" t="s">
        <v>52</v>
      </c>
      <c r="B30" s="61" t="s">
        <v>0</v>
      </c>
      <c r="C30" s="61" t="s">
        <v>2</v>
      </c>
      <c r="D30" s="76" t="s">
        <v>162</v>
      </c>
      <c r="E30" s="12" t="s">
        <v>42</v>
      </c>
      <c r="F30" s="29">
        <f>F31+F32+F33</f>
        <v>978</v>
      </c>
      <c r="G30" s="71">
        <f>G31+G32+G33</f>
        <v>978</v>
      </c>
      <c r="H30" s="71">
        <f>H31+H32+H33</f>
        <v>978</v>
      </c>
    </row>
    <row r="31" spans="1:8" ht="26.25">
      <c r="A31" s="15" t="s">
        <v>51</v>
      </c>
      <c r="B31" s="61" t="s">
        <v>0</v>
      </c>
      <c r="C31" s="61" t="s">
        <v>2</v>
      </c>
      <c r="D31" s="76" t="s">
        <v>162</v>
      </c>
      <c r="E31" s="12" t="s">
        <v>62</v>
      </c>
      <c r="F31" s="29">
        <v>488</v>
      </c>
      <c r="G31" s="29">
        <v>488</v>
      </c>
      <c r="H31" s="29">
        <v>488</v>
      </c>
    </row>
    <row r="32" spans="1:8" ht="26.25">
      <c r="A32" s="15" t="s">
        <v>53</v>
      </c>
      <c r="B32" s="61" t="s">
        <v>0</v>
      </c>
      <c r="C32" s="61" t="s">
        <v>2</v>
      </c>
      <c r="D32" s="76" t="s">
        <v>162</v>
      </c>
      <c r="E32" s="12" t="s">
        <v>32</v>
      </c>
      <c r="F32" s="29">
        <v>140</v>
      </c>
      <c r="G32" s="71">
        <v>140</v>
      </c>
      <c r="H32" s="71">
        <v>140</v>
      </c>
    </row>
    <row r="33" spans="1:8" ht="15.75">
      <c r="A33" s="15" t="s">
        <v>163</v>
      </c>
      <c r="B33" s="61" t="s">
        <v>0</v>
      </c>
      <c r="C33" s="61" t="s">
        <v>2</v>
      </c>
      <c r="D33" s="76" t="s">
        <v>161</v>
      </c>
      <c r="E33" s="12" t="s">
        <v>164</v>
      </c>
      <c r="F33" s="29">
        <v>350</v>
      </c>
      <c r="G33" s="71">
        <v>350</v>
      </c>
      <c r="H33" s="71">
        <v>350</v>
      </c>
    </row>
    <row r="34" spans="1:8" ht="15.75">
      <c r="A34" s="15" t="s">
        <v>45</v>
      </c>
      <c r="B34" s="61" t="s">
        <v>0</v>
      </c>
      <c r="C34" s="61" t="s">
        <v>2</v>
      </c>
      <c r="D34" s="76" t="s">
        <v>162</v>
      </c>
      <c r="E34" s="12" t="s">
        <v>43</v>
      </c>
      <c r="F34" s="29">
        <f>F35</f>
        <v>60.278</v>
      </c>
      <c r="G34" s="29">
        <f>G35</f>
        <v>35</v>
      </c>
      <c r="H34" s="29">
        <f>H35</f>
        <v>35</v>
      </c>
    </row>
    <row r="35" spans="1:8" ht="15.75">
      <c r="A35" s="15" t="s">
        <v>54</v>
      </c>
      <c r="B35" s="61" t="s">
        <v>0</v>
      </c>
      <c r="C35" s="61" t="s">
        <v>2</v>
      </c>
      <c r="D35" s="76" t="s">
        <v>162</v>
      </c>
      <c r="E35" s="12" t="s">
        <v>44</v>
      </c>
      <c r="F35" s="29">
        <f>F36+F37</f>
        <v>60.278</v>
      </c>
      <c r="G35" s="29">
        <f>G36+G37</f>
        <v>35</v>
      </c>
      <c r="H35" s="29">
        <f>H36+H37</f>
        <v>35</v>
      </c>
    </row>
    <row r="36" spans="1:8" ht="15.75">
      <c r="A36" s="15" t="s">
        <v>33</v>
      </c>
      <c r="B36" s="61" t="s">
        <v>0</v>
      </c>
      <c r="C36" s="61" t="s">
        <v>2</v>
      </c>
      <c r="D36" s="76" t="s">
        <v>162</v>
      </c>
      <c r="E36" s="12" t="s">
        <v>96</v>
      </c>
      <c r="F36" s="29">
        <v>45.278</v>
      </c>
      <c r="G36" s="29">
        <v>20</v>
      </c>
      <c r="H36" s="29">
        <v>20</v>
      </c>
    </row>
    <row r="37" spans="1:8" ht="15.75">
      <c r="A37" s="15" t="s">
        <v>71</v>
      </c>
      <c r="B37" s="61" t="s">
        <v>0</v>
      </c>
      <c r="C37" s="61" t="s">
        <v>2</v>
      </c>
      <c r="D37" s="76" t="s">
        <v>162</v>
      </c>
      <c r="E37" s="12" t="s">
        <v>72</v>
      </c>
      <c r="F37" s="29">
        <v>15</v>
      </c>
      <c r="G37" s="29">
        <v>15</v>
      </c>
      <c r="H37" s="29">
        <v>15</v>
      </c>
    </row>
    <row r="38" spans="1:8" ht="69.75" customHeight="1">
      <c r="A38" s="74" t="s">
        <v>79</v>
      </c>
      <c r="B38" s="58" t="s">
        <v>0</v>
      </c>
      <c r="C38" s="58" t="s">
        <v>2</v>
      </c>
      <c r="D38" s="35" t="s">
        <v>116</v>
      </c>
      <c r="E38" s="12"/>
      <c r="F38" s="26">
        <f>F39</f>
        <v>345.5</v>
      </c>
      <c r="G38" s="26">
        <f>G39</f>
        <v>345.5</v>
      </c>
      <c r="H38" s="26">
        <f>H39</f>
        <v>345.5</v>
      </c>
    </row>
    <row r="39" spans="1:8" ht="63.75">
      <c r="A39" s="100" t="s">
        <v>117</v>
      </c>
      <c r="B39" s="46" t="s">
        <v>0</v>
      </c>
      <c r="C39" s="46" t="s">
        <v>2</v>
      </c>
      <c r="D39" s="11" t="s">
        <v>165</v>
      </c>
      <c r="E39" s="47"/>
      <c r="F39" s="29">
        <f aca="true" t="shared" si="1" ref="F39:H40">F40</f>
        <v>345.5</v>
      </c>
      <c r="G39" s="29">
        <f t="shared" si="1"/>
        <v>345.5</v>
      </c>
      <c r="H39" s="29">
        <f t="shared" si="1"/>
        <v>345.5</v>
      </c>
    </row>
    <row r="40" spans="1:8" ht="15.75">
      <c r="A40" s="15" t="s">
        <v>46</v>
      </c>
      <c r="B40" s="61" t="s">
        <v>0</v>
      </c>
      <c r="C40" s="61" t="s">
        <v>2</v>
      </c>
      <c r="D40" s="11" t="s">
        <v>165</v>
      </c>
      <c r="E40" s="12" t="s">
        <v>47</v>
      </c>
      <c r="F40" s="29">
        <f t="shared" si="1"/>
        <v>345.5</v>
      </c>
      <c r="G40" s="29">
        <f t="shared" si="1"/>
        <v>345.5</v>
      </c>
      <c r="H40" s="29">
        <f t="shared" si="1"/>
        <v>345.5</v>
      </c>
    </row>
    <row r="41" spans="1:8" ht="15.75">
      <c r="A41" s="45" t="s">
        <v>18</v>
      </c>
      <c r="B41" s="61" t="s">
        <v>0</v>
      </c>
      <c r="C41" s="61" t="s">
        <v>2</v>
      </c>
      <c r="D41" s="11" t="s">
        <v>165</v>
      </c>
      <c r="E41" s="12" t="s">
        <v>31</v>
      </c>
      <c r="F41" s="29">
        <v>345.5</v>
      </c>
      <c r="G41" s="29">
        <v>345.5</v>
      </c>
      <c r="H41" s="29">
        <v>345.5</v>
      </c>
    </row>
    <row r="42" spans="1:8" ht="63.75">
      <c r="A42" s="22" t="s">
        <v>118</v>
      </c>
      <c r="B42" s="58" t="s">
        <v>0</v>
      </c>
      <c r="C42" s="58" t="s">
        <v>2</v>
      </c>
      <c r="D42" s="35" t="s">
        <v>120</v>
      </c>
      <c r="E42" s="40"/>
      <c r="F42" s="26">
        <f>F43</f>
        <v>15</v>
      </c>
      <c r="G42" s="26">
        <f>G43</f>
        <v>0</v>
      </c>
      <c r="H42" s="26">
        <f>H43</f>
        <v>0</v>
      </c>
    </row>
    <row r="43" spans="1:8" ht="25.5">
      <c r="A43" s="101" t="s">
        <v>119</v>
      </c>
      <c r="B43" s="61" t="s">
        <v>0</v>
      </c>
      <c r="C43" s="61" t="s">
        <v>74</v>
      </c>
      <c r="D43" s="11" t="s">
        <v>166</v>
      </c>
      <c r="E43" s="12"/>
      <c r="F43" s="29">
        <f aca="true" t="shared" si="2" ref="F43:H44">F44</f>
        <v>15</v>
      </c>
      <c r="G43" s="29">
        <f t="shared" si="2"/>
        <v>0</v>
      </c>
      <c r="H43" s="29">
        <f t="shared" si="2"/>
        <v>0</v>
      </c>
    </row>
    <row r="44" spans="1:8" ht="15.75">
      <c r="A44" s="13" t="s">
        <v>46</v>
      </c>
      <c r="B44" s="61" t="s">
        <v>0</v>
      </c>
      <c r="C44" s="61" t="s">
        <v>74</v>
      </c>
      <c r="D44" s="11" t="s">
        <v>166</v>
      </c>
      <c r="E44" s="12" t="s">
        <v>47</v>
      </c>
      <c r="F44" s="29">
        <f t="shared" si="2"/>
        <v>15</v>
      </c>
      <c r="G44" s="29">
        <f t="shared" si="2"/>
        <v>0</v>
      </c>
      <c r="H44" s="29">
        <f t="shared" si="2"/>
        <v>0</v>
      </c>
    </row>
    <row r="45" spans="1:8" ht="15.75">
      <c r="A45" s="34" t="s">
        <v>18</v>
      </c>
      <c r="B45" s="61" t="s">
        <v>0</v>
      </c>
      <c r="C45" s="61" t="s">
        <v>74</v>
      </c>
      <c r="D45" s="11" t="s">
        <v>166</v>
      </c>
      <c r="E45" s="12" t="s">
        <v>31</v>
      </c>
      <c r="F45" s="29">
        <v>15</v>
      </c>
      <c r="G45" s="29">
        <v>0</v>
      </c>
      <c r="H45" s="29">
        <v>0</v>
      </c>
    </row>
    <row r="46" spans="1:8" ht="45" customHeight="1">
      <c r="A46" s="39" t="s">
        <v>73</v>
      </c>
      <c r="B46" s="58" t="s">
        <v>0</v>
      </c>
      <c r="C46" s="58" t="s">
        <v>74</v>
      </c>
      <c r="D46" s="11"/>
      <c r="E46" s="12"/>
      <c r="F46" s="26">
        <f>F48</f>
        <v>38.8</v>
      </c>
      <c r="G46" s="26">
        <f>G48</f>
        <v>38.8</v>
      </c>
      <c r="H46" s="26">
        <f>H47</f>
        <v>38.8</v>
      </c>
    </row>
    <row r="47" spans="1:8" ht="54.75" customHeight="1">
      <c r="A47" s="73" t="s">
        <v>110</v>
      </c>
      <c r="B47" s="58" t="s">
        <v>0</v>
      </c>
      <c r="C47" s="58" t="s">
        <v>74</v>
      </c>
      <c r="D47" s="87" t="s">
        <v>111</v>
      </c>
      <c r="E47" s="12"/>
      <c r="F47" s="26">
        <f>F48</f>
        <v>38.8</v>
      </c>
      <c r="G47" s="26">
        <f>G48</f>
        <v>38.8</v>
      </c>
      <c r="H47" s="26">
        <f>H48</f>
        <v>38.8</v>
      </c>
    </row>
    <row r="48" spans="1:8" ht="54.75" customHeight="1">
      <c r="A48" s="34" t="s">
        <v>121</v>
      </c>
      <c r="B48" s="58" t="s">
        <v>0</v>
      </c>
      <c r="C48" s="58" t="s">
        <v>74</v>
      </c>
      <c r="D48" s="11" t="s">
        <v>123</v>
      </c>
      <c r="E48" s="12"/>
      <c r="F48" s="26">
        <f aca="true" t="shared" si="3" ref="F48:H50">F49</f>
        <v>38.8</v>
      </c>
      <c r="G48" s="26">
        <f t="shared" si="3"/>
        <v>38.8</v>
      </c>
      <c r="H48" s="26">
        <f t="shared" si="3"/>
        <v>38.8</v>
      </c>
    </row>
    <row r="49" spans="1:8" ht="19.5" customHeight="1">
      <c r="A49" s="34" t="s">
        <v>122</v>
      </c>
      <c r="B49" s="61" t="s">
        <v>0</v>
      </c>
      <c r="C49" s="61" t="s">
        <v>74</v>
      </c>
      <c r="D49" s="11" t="s">
        <v>167</v>
      </c>
      <c r="E49" s="12"/>
      <c r="F49" s="29">
        <f>F50</f>
        <v>38.8</v>
      </c>
      <c r="G49" s="29">
        <f>G50</f>
        <v>38.8</v>
      </c>
      <c r="H49" s="29">
        <f>H50</f>
        <v>38.8</v>
      </c>
    </row>
    <row r="50" spans="1:8" ht="15.75">
      <c r="A50" s="45" t="s">
        <v>46</v>
      </c>
      <c r="B50" s="61" t="s">
        <v>0</v>
      </c>
      <c r="C50" s="61" t="s">
        <v>74</v>
      </c>
      <c r="D50" s="11" t="s">
        <v>167</v>
      </c>
      <c r="E50" s="12" t="s">
        <v>47</v>
      </c>
      <c r="F50" s="29">
        <f t="shared" si="3"/>
        <v>38.8</v>
      </c>
      <c r="G50" s="29">
        <f t="shared" si="3"/>
        <v>38.8</v>
      </c>
      <c r="H50" s="29">
        <f t="shared" si="3"/>
        <v>38.8</v>
      </c>
    </row>
    <row r="51" spans="1:8" ht="15.75">
      <c r="A51" s="45" t="s">
        <v>18</v>
      </c>
      <c r="B51" s="61" t="s">
        <v>0</v>
      </c>
      <c r="C51" s="61" t="s">
        <v>74</v>
      </c>
      <c r="D51" s="11" t="s">
        <v>167</v>
      </c>
      <c r="E51" s="12" t="s">
        <v>31</v>
      </c>
      <c r="F51" s="29">
        <v>38.8</v>
      </c>
      <c r="G51" s="29">
        <v>38.8</v>
      </c>
      <c r="H51" s="29">
        <v>38.8</v>
      </c>
    </row>
    <row r="52" spans="1:8" ht="15.75">
      <c r="A52" s="39" t="s">
        <v>29</v>
      </c>
      <c r="B52" s="58" t="s">
        <v>0</v>
      </c>
      <c r="C52" s="53" t="s">
        <v>5</v>
      </c>
      <c r="D52" s="12"/>
      <c r="E52" s="12"/>
      <c r="F52" s="26">
        <f>F54</f>
        <v>10</v>
      </c>
      <c r="G52" s="26">
        <f>G54</f>
        <v>10</v>
      </c>
      <c r="H52" s="26">
        <f>H54</f>
        <v>10</v>
      </c>
    </row>
    <row r="53" spans="1:8" ht="49.5" customHeight="1">
      <c r="A53" s="73" t="s">
        <v>110</v>
      </c>
      <c r="B53" s="58" t="s">
        <v>0</v>
      </c>
      <c r="C53" s="53" t="s">
        <v>5</v>
      </c>
      <c r="D53" s="35" t="s">
        <v>111</v>
      </c>
      <c r="E53" s="12"/>
      <c r="F53" s="26">
        <f>F54</f>
        <v>10</v>
      </c>
      <c r="G53" s="26">
        <f>G54</f>
        <v>10</v>
      </c>
      <c r="H53" s="26">
        <f>H54</f>
        <v>10</v>
      </c>
    </row>
    <row r="54" spans="1:8" ht="15.75">
      <c r="A54" s="48" t="s">
        <v>124</v>
      </c>
      <c r="B54" s="98" t="s">
        <v>0</v>
      </c>
      <c r="C54" s="54" t="s">
        <v>5</v>
      </c>
      <c r="D54" s="76" t="s">
        <v>126</v>
      </c>
      <c r="E54" s="99"/>
      <c r="F54" s="29">
        <f aca="true" t="shared" si="4" ref="F54:H56">F55</f>
        <v>10</v>
      </c>
      <c r="G54" s="29">
        <f t="shared" si="4"/>
        <v>10</v>
      </c>
      <c r="H54" s="29">
        <f t="shared" si="4"/>
        <v>10</v>
      </c>
    </row>
    <row r="55" spans="1:8" ht="15.75">
      <c r="A55" s="48" t="s">
        <v>125</v>
      </c>
      <c r="B55" s="60" t="s">
        <v>0</v>
      </c>
      <c r="C55" s="20" t="s">
        <v>5</v>
      </c>
      <c r="D55" s="11" t="s">
        <v>168</v>
      </c>
      <c r="E55" s="43"/>
      <c r="F55" s="52">
        <f t="shared" si="4"/>
        <v>10</v>
      </c>
      <c r="G55" s="52">
        <f t="shared" si="4"/>
        <v>10</v>
      </c>
      <c r="H55" s="52">
        <f t="shared" si="4"/>
        <v>10</v>
      </c>
    </row>
    <row r="56" spans="1:8" ht="15.75">
      <c r="A56" s="15" t="s">
        <v>45</v>
      </c>
      <c r="B56" s="61" t="s">
        <v>0</v>
      </c>
      <c r="C56" s="62" t="s">
        <v>5</v>
      </c>
      <c r="D56" s="11" t="s">
        <v>168</v>
      </c>
      <c r="E56" s="12" t="s">
        <v>43</v>
      </c>
      <c r="F56" s="29">
        <f t="shared" si="4"/>
        <v>10</v>
      </c>
      <c r="G56" s="29">
        <f t="shared" si="4"/>
        <v>10</v>
      </c>
      <c r="H56" s="29">
        <f t="shared" si="4"/>
        <v>10</v>
      </c>
    </row>
    <row r="57" spans="1:8" ht="15.75">
      <c r="A57" s="45" t="s">
        <v>35</v>
      </c>
      <c r="B57" s="61" t="s">
        <v>0</v>
      </c>
      <c r="C57" s="62" t="s">
        <v>5</v>
      </c>
      <c r="D57" s="11" t="s">
        <v>168</v>
      </c>
      <c r="E57" s="12" t="s">
        <v>34</v>
      </c>
      <c r="F57" s="29">
        <v>10</v>
      </c>
      <c r="G57" s="29">
        <v>10</v>
      </c>
      <c r="H57" s="29">
        <v>10</v>
      </c>
    </row>
    <row r="58" spans="1:8" ht="15.75">
      <c r="A58" s="39" t="s">
        <v>63</v>
      </c>
      <c r="B58" s="58" t="s">
        <v>0</v>
      </c>
      <c r="C58" s="53" t="s">
        <v>64</v>
      </c>
      <c r="D58" s="12"/>
      <c r="E58" s="12"/>
      <c r="F58" s="26">
        <f>F60</f>
        <v>1209</v>
      </c>
      <c r="G58" s="26">
        <f>G60</f>
        <v>1209</v>
      </c>
      <c r="H58" s="26">
        <f>H60</f>
        <v>1209</v>
      </c>
    </row>
    <row r="59" spans="1:8" ht="51.75">
      <c r="A59" s="73" t="s">
        <v>110</v>
      </c>
      <c r="B59" s="58" t="s">
        <v>0</v>
      </c>
      <c r="C59" s="53" t="s">
        <v>64</v>
      </c>
      <c r="D59" s="87" t="s">
        <v>111</v>
      </c>
      <c r="E59" s="12"/>
      <c r="F59" s="26">
        <f>F60</f>
        <v>1209</v>
      </c>
      <c r="G59" s="26">
        <f>G60</f>
        <v>1209</v>
      </c>
      <c r="H59" s="26">
        <f>H60</f>
        <v>1209</v>
      </c>
    </row>
    <row r="60" spans="1:8" ht="38.25">
      <c r="A60" s="48" t="s">
        <v>92</v>
      </c>
      <c r="B60" s="61" t="s">
        <v>0</v>
      </c>
      <c r="C60" s="62" t="s">
        <v>64</v>
      </c>
      <c r="D60" s="12" t="s">
        <v>127</v>
      </c>
      <c r="E60" s="12"/>
      <c r="F60" s="29">
        <f aca="true" t="shared" si="5" ref="F60:H62">F61</f>
        <v>1209</v>
      </c>
      <c r="G60" s="29">
        <f t="shared" si="5"/>
        <v>1209</v>
      </c>
      <c r="H60" s="29">
        <f t="shared" si="5"/>
        <v>1209</v>
      </c>
    </row>
    <row r="61" spans="1:8" ht="25.5">
      <c r="A61" s="48" t="s">
        <v>65</v>
      </c>
      <c r="B61" s="61" t="s">
        <v>0</v>
      </c>
      <c r="C61" s="62" t="s">
        <v>64</v>
      </c>
      <c r="D61" s="12" t="s">
        <v>169</v>
      </c>
      <c r="E61" s="12" t="s">
        <v>57</v>
      </c>
      <c r="F61" s="29">
        <f t="shared" si="5"/>
        <v>1209</v>
      </c>
      <c r="G61" s="29">
        <f t="shared" si="5"/>
        <v>1209</v>
      </c>
      <c r="H61" s="29">
        <f t="shared" si="5"/>
        <v>1209</v>
      </c>
    </row>
    <row r="62" spans="1:8" ht="15.75">
      <c r="A62" s="48" t="s">
        <v>60</v>
      </c>
      <c r="B62" s="61" t="s">
        <v>0</v>
      </c>
      <c r="C62" s="62" t="s">
        <v>64</v>
      </c>
      <c r="D62" s="12" t="s">
        <v>169</v>
      </c>
      <c r="E62" s="12" t="s">
        <v>58</v>
      </c>
      <c r="F62" s="29">
        <f t="shared" si="5"/>
        <v>1209</v>
      </c>
      <c r="G62" s="29">
        <f t="shared" si="5"/>
        <v>1209</v>
      </c>
      <c r="H62" s="29">
        <f t="shared" si="5"/>
        <v>1209</v>
      </c>
    </row>
    <row r="63" spans="1:8" ht="51">
      <c r="A63" s="48" t="s">
        <v>66</v>
      </c>
      <c r="B63" s="61" t="s">
        <v>0</v>
      </c>
      <c r="C63" s="62" t="s">
        <v>64</v>
      </c>
      <c r="D63" s="12" t="s">
        <v>169</v>
      </c>
      <c r="E63" s="12" t="s">
        <v>59</v>
      </c>
      <c r="F63" s="29">
        <v>1209</v>
      </c>
      <c r="G63" s="29">
        <v>1209</v>
      </c>
      <c r="H63" s="29">
        <v>1209</v>
      </c>
    </row>
    <row r="64" spans="1:8" ht="15.75">
      <c r="A64" s="8" t="s">
        <v>20</v>
      </c>
      <c r="B64" s="57" t="s">
        <v>1</v>
      </c>
      <c r="C64" s="57"/>
      <c r="D64" s="38"/>
      <c r="E64" s="38"/>
      <c r="F64" s="26">
        <f>F65</f>
        <v>527.3000000000001</v>
      </c>
      <c r="G64" s="26">
        <f>G65</f>
        <v>545</v>
      </c>
      <c r="H64" s="26">
        <f>H65</f>
        <v>564.2</v>
      </c>
    </row>
    <row r="65" spans="1:8" ht="15.75">
      <c r="A65" s="8" t="s">
        <v>21</v>
      </c>
      <c r="B65" s="57" t="s">
        <v>1</v>
      </c>
      <c r="C65" s="57" t="s">
        <v>6</v>
      </c>
      <c r="D65" s="38"/>
      <c r="E65" s="38"/>
      <c r="F65" s="26">
        <f>F67</f>
        <v>527.3000000000001</v>
      </c>
      <c r="G65" s="26">
        <f>G67</f>
        <v>545</v>
      </c>
      <c r="H65" s="26">
        <f>H67</f>
        <v>564.2</v>
      </c>
    </row>
    <row r="66" spans="1:8" ht="43.5" customHeight="1">
      <c r="A66" s="73" t="s">
        <v>110</v>
      </c>
      <c r="B66" s="57" t="s">
        <v>1</v>
      </c>
      <c r="C66" s="57" t="s">
        <v>6</v>
      </c>
      <c r="D66" s="87" t="s">
        <v>111</v>
      </c>
      <c r="E66" s="38"/>
      <c r="F66" s="26">
        <f aca="true" t="shared" si="6" ref="F66:H67">F67</f>
        <v>527.3000000000001</v>
      </c>
      <c r="G66" s="26">
        <f t="shared" si="6"/>
        <v>545</v>
      </c>
      <c r="H66" s="26">
        <f t="shared" si="6"/>
        <v>564.2</v>
      </c>
    </row>
    <row r="67" spans="1:8" ht="24.75" customHeight="1">
      <c r="A67" s="48" t="s">
        <v>93</v>
      </c>
      <c r="B67" s="64" t="s">
        <v>1</v>
      </c>
      <c r="C67" s="64" t="s">
        <v>6</v>
      </c>
      <c r="D67" s="79" t="s">
        <v>129</v>
      </c>
      <c r="E67" s="38"/>
      <c r="F67" s="29">
        <f t="shared" si="6"/>
        <v>527.3000000000001</v>
      </c>
      <c r="G67" s="29">
        <f t="shared" si="6"/>
        <v>545</v>
      </c>
      <c r="H67" s="29">
        <f t="shared" si="6"/>
        <v>564.2</v>
      </c>
    </row>
    <row r="68" spans="1:8" ht="19.5" customHeight="1">
      <c r="A68" s="77" t="s">
        <v>128</v>
      </c>
      <c r="B68" s="63" t="s">
        <v>1</v>
      </c>
      <c r="C68" s="63" t="s">
        <v>6</v>
      </c>
      <c r="D68" s="79" t="s">
        <v>130</v>
      </c>
      <c r="E68" s="49"/>
      <c r="F68" s="52">
        <f>F69+F73</f>
        <v>527.3000000000001</v>
      </c>
      <c r="G68" s="52">
        <f>G69+G73</f>
        <v>545</v>
      </c>
      <c r="H68" s="52">
        <f>H69+H73</f>
        <v>564.2</v>
      </c>
    </row>
    <row r="69" spans="1:8" ht="64.5" customHeight="1">
      <c r="A69" s="44" t="s">
        <v>49</v>
      </c>
      <c r="B69" s="63" t="s">
        <v>1</v>
      </c>
      <c r="C69" s="63" t="s">
        <v>6</v>
      </c>
      <c r="D69" s="79" t="s">
        <v>130</v>
      </c>
      <c r="E69" s="51" t="s">
        <v>39</v>
      </c>
      <c r="F69" s="52">
        <f>F70</f>
        <v>510.6</v>
      </c>
      <c r="G69" s="52">
        <f>G70</f>
        <v>510.6</v>
      </c>
      <c r="H69" s="52">
        <f>H70</f>
        <v>510.6</v>
      </c>
    </row>
    <row r="70" spans="1:8" ht="19.5" customHeight="1">
      <c r="A70" s="15" t="s">
        <v>48</v>
      </c>
      <c r="B70" s="64" t="s">
        <v>1</v>
      </c>
      <c r="C70" s="64" t="s">
        <v>6</v>
      </c>
      <c r="D70" s="79" t="s">
        <v>130</v>
      </c>
      <c r="E70" s="38" t="s">
        <v>40</v>
      </c>
      <c r="F70" s="29">
        <f>F71+F72</f>
        <v>510.6</v>
      </c>
      <c r="G70" s="29">
        <f>G71+G72</f>
        <v>510.6</v>
      </c>
      <c r="H70" s="29">
        <f>H71+H72</f>
        <v>510.6</v>
      </c>
    </row>
    <row r="71" spans="1:8" ht="19.5" customHeight="1">
      <c r="A71" s="15" t="s">
        <v>105</v>
      </c>
      <c r="B71" s="64" t="s">
        <v>1</v>
      </c>
      <c r="C71" s="64" t="s">
        <v>6</v>
      </c>
      <c r="D71" s="79" t="s">
        <v>130</v>
      </c>
      <c r="E71" s="38" t="s">
        <v>30</v>
      </c>
      <c r="F71" s="29">
        <v>392.2</v>
      </c>
      <c r="G71" s="29">
        <v>392.2</v>
      </c>
      <c r="H71" s="29">
        <v>392.2</v>
      </c>
    </row>
    <row r="72" spans="1:8" ht="19.5" customHeight="1">
      <c r="A72" s="15" t="s">
        <v>103</v>
      </c>
      <c r="B72" s="64" t="s">
        <v>1</v>
      </c>
      <c r="C72" s="64" t="s">
        <v>6</v>
      </c>
      <c r="D72" s="80" t="s">
        <v>130</v>
      </c>
      <c r="E72" s="38" t="s">
        <v>101</v>
      </c>
      <c r="F72" s="29">
        <v>118.4</v>
      </c>
      <c r="G72" s="29">
        <v>118.4</v>
      </c>
      <c r="H72" s="29">
        <v>118.4</v>
      </c>
    </row>
    <row r="73" spans="1:8" ht="30.75" customHeight="1">
      <c r="A73" s="15" t="s">
        <v>51</v>
      </c>
      <c r="B73" s="64" t="s">
        <v>1</v>
      </c>
      <c r="C73" s="64" t="s">
        <v>6</v>
      </c>
      <c r="D73" s="79" t="s">
        <v>130</v>
      </c>
      <c r="E73" s="38" t="s">
        <v>41</v>
      </c>
      <c r="F73" s="29">
        <f>F74</f>
        <v>16.7</v>
      </c>
      <c r="G73" s="29">
        <f>G74</f>
        <v>34.4</v>
      </c>
      <c r="H73" s="29">
        <f>H74</f>
        <v>53.6</v>
      </c>
    </row>
    <row r="74" spans="1:8" ht="32.25" customHeight="1">
      <c r="A74" s="15" t="s">
        <v>52</v>
      </c>
      <c r="B74" s="64" t="s">
        <v>1</v>
      </c>
      <c r="C74" s="64" t="s">
        <v>6</v>
      </c>
      <c r="D74" s="79" t="s">
        <v>130</v>
      </c>
      <c r="E74" s="38" t="s">
        <v>42</v>
      </c>
      <c r="F74" s="29">
        <f>F75+F76</f>
        <v>16.7</v>
      </c>
      <c r="G74" s="29">
        <f>G75+G76</f>
        <v>34.4</v>
      </c>
      <c r="H74" s="29">
        <f>H75+H76</f>
        <v>53.6</v>
      </c>
    </row>
    <row r="75" spans="1:8" ht="32.25" customHeight="1">
      <c r="A75" s="15" t="s">
        <v>51</v>
      </c>
      <c r="B75" s="64" t="s">
        <v>1</v>
      </c>
      <c r="C75" s="64" t="s">
        <v>6</v>
      </c>
      <c r="D75" s="79" t="s">
        <v>130</v>
      </c>
      <c r="E75" s="38" t="s">
        <v>62</v>
      </c>
      <c r="F75" s="29">
        <v>12.4</v>
      </c>
      <c r="G75" s="29">
        <v>12.4</v>
      </c>
      <c r="H75" s="29">
        <v>27.5</v>
      </c>
    </row>
    <row r="76" spans="1:8" ht="32.25" customHeight="1">
      <c r="A76" s="15" t="s">
        <v>53</v>
      </c>
      <c r="B76" s="64" t="s">
        <v>1</v>
      </c>
      <c r="C76" s="64" t="s">
        <v>6</v>
      </c>
      <c r="D76" s="79" t="s">
        <v>130</v>
      </c>
      <c r="E76" s="38" t="s">
        <v>32</v>
      </c>
      <c r="F76" s="29">
        <v>4.3</v>
      </c>
      <c r="G76" s="29">
        <v>22</v>
      </c>
      <c r="H76" s="29">
        <v>26.1</v>
      </c>
    </row>
    <row r="77" spans="1:8" ht="26.25">
      <c r="A77" s="73" t="s">
        <v>97</v>
      </c>
      <c r="B77" s="57" t="s">
        <v>6</v>
      </c>
      <c r="C77" s="57"/>
      <c r="D77" s="93"/>
      <c r="E77" s="94"/>
      <c r="F77" s="26">
        <f>F78+F84</f>
        <v>309.877</v>
      </c>
      <c r="G77" s="26">
        <f>G84</f>
        <v>5</v>
      </c>
      <c r="H77" s="26">
        <f>H84</f>
        <v>5</v>
      </c>
    </row>
    <row r="78" spans="1:8" ht="25.5">
      <c r="A78" s="143" t="s">
        <v>214</v>
      </c>
      <c r="B78" s="57" t="s">
        <v>6</v>
      </c>
      <c r="C78" s="57" t="s">
        <v>211</v>
      </c>
      <c r="D78" s="93"/>
      <c r="E78" s="94"/>
      <c r="F78" s="131">
        <f aca="true" t="shared" si="7" ref="F78:H82">F79</f>
        <v>304.877</v>
      </c>
      <c r="G78" s="26">
        <f t="shared" si="7"/>
        <v>0</v>
      </c>
      <c r="H78" s="26">
        <f t="shared" si="7"/>
        <v>0</v>
      </c>
    </row>
    <row r="79" spans="1:8" ht="39">
      <c r="A79" s="141" t="s">
        <v>207</v>
      </c>
      <c r="B79" s="64" t="s">
        <v>6</v>
      </c>
      <c r="C79" s="64" t="s">
        <v>211</v>
      </c>
      <c r="D79" s="95" t="s">
        <v>216</v>
      </c>
      <c r="E79" s="38"/>
      <c r="F79" s="142">
        <f t="shared" si="7"/>
        <v>304.877</v>
      </c>
      <c r="G79" s="29">
        <f t="shared" si="7"/>
        <v>0</v>
      </c>
      <c r="H79" s="29">
        <f t="shared" si="7"/>
        <v>0</v>
      </c>
    </row>
    <row r="80" spans="1:8" ht="39">
      <c r="A80" s="141" t="s">
        <v>208</v>
      </c>
      <c r="B80" s="64" t="s">
        <v>6</v>
      </c>
      <c r="C80" s="64" t="s">
        <v>211</v>
      </c>
      <c r="D80" s="95" t="s">
        <v>215</v>
      </c>
      <c r="E80" s="38"/>
      <c r="F80" s="142">
        <f t="shared" si="7"/>
        <v>304.877</v>
      </c>
      <c r="G80" s="29">
        <f t="shared" si="7"/>
        <v>0</v>
      </c>
      <c r="H80" s="29">
        <f t="shared" si="7"/>
        <v>0</v>
      </c>
    </row>
    <row r="81" spans="1:8" ht="26.25">
      <c r="A81" s="141" t="s">
        <v>65</v>
      </c>
      <c r="B81" s="64" t="s">
        <v>6</v>
      </c>
      <c r="C81" s="64" t="s">
        <v>211</v>
      </c>
      <c r="D81" s="95" t="s">
        <v>215</v>
      </c>
      <c r="E81" s="38" t="s">
        <v>57</v>
      </c>
      <c r="F81" s="142">
        <f t="shared" si="7"/>
        <v>304.877</v>
      </c>
      <c r="G81" s="29">
        <f t="shared" si="7"/>
        <v>0</v>
      </c>
      <c r="H81" s="29">
        <f t="shared" si="7"/>
        <v>0</v>
      </c>
    </row>
    <row r="82" spans="1:8" ht="26.25">
      <c r="A82" s="141" t="s">
        <v>209</v>
      </c>
      <c r="B82" s="64" t="s">
        <v>6</v>
      </c>
      <c r="C82" s="64" t="s">
        <v>211</v>
      </c>
      <c r="D82" s="95" t="s">
        <v>215</v>
      </c>
      <c r="E82" s="38" t="s">
        <v>212</v>
      </c>
      <c r="F82" s="142">
        <f t="shared" si="7"/>
        <v>304.877</v>
      </c>
      <c r="G82" s="29">
        <f t="shared" si="7"/>
        <v>0</v>
      </c>
      <c r="H82" s="29">
        <f t="shared" si="7"/>
        <v>0</v>
      </c>
    </row>
    <row r="83" spans="1:8" ht="26.25">
      <c r="A83" s="15" t="s">
        <v>210</v>
      </c>
      <c r="B83" s="64" t="s">
        <v>6</v>
      </c>
      <c r="C83" s="64" t="s">
        <v>211</v>
      </c>
      <c r="D83" s="95" t="s">
        <v>215</v>
      </c>
      <c r="E83" s="38" t="s">
        <v>213</v>
      </c>
      <c r="F83" s="142">
        <v>304.877</v>
      </c>
      <c r="G83" s="29">
        <v>0</v>
      </c>
      <c r="H83" s="29">
        <v>0</v>
      </c>
    </row>
    <row r="84" spans="1:8" ht="26.25">
      <c r="A84" s="73" t="s">
        <v>98</v>
      </c>
      <c r="B84" s="57" t="s">
        <v>6</v>
      </c>
      <c r="C84" s="57" t="s">
        <v>99</v>
      </c>
      <c r="D84" s="93"/>
      <c r="E84" s="94"/>
      <c r="F84" s="26">
        <f aca="true" t="shared" si="8" ref="F84:H89">F85</f>
        <v>5</v>
      </c>
      <c r="G84" s="26">
        <f t="shared" si="8"/>
        <v>5</v>
      </c>
      <c r="H84" s="26">
        <f t="shared" si="8"/>
        <v>5</v>
      </c>
    </row>
    <row r="85" spans="1:8" ht="26.25">
      <c r="A85" s="73" t="s">
        <v>131</v>
      </c>
      <c r="B85" s="57" t="s">
        <v>6</v>
      </c>
      <c r="C85" s="57" t="s">
        <v>99</v>
      </c>
      <c r="D85" s="93" t="s">
        <v>133</v>
      </c>
      <c r="E85" s="94"/>
      <c r="F85" s="26">
        <f t="shared" si="8"/>
        <v>5</v>
      </c>
      <c r="G85" s="26">
        <f t="shared" si="8"/>
        <v>5</v>
      </c>
      <c r="H85" s="26">
        <f t="shared" si="8"/>
        <v>5</v>
      </c>
    </row>
    <row r="86" spans="1:8" ht="24.75" customHeight="1">
      <c r="A86" s="15" t="s">
        <v>132</v>
      </c>
      <c r="B86" s="64" t="s">
        <v>6</v>
      </c>
      <c r="C86" s="64" t="s">
        <v>99</v>
      </c>
      <c r="D86" s="95" t="s">
        <v>134</v>
      </c>
      <c r="E86" s="38"/>
      <c r="F86" s="29">
        <f t="shared" si="8"/>
        <v>5</v>
      </c>
      <c r="G86" s="29">
        <f t="shared" si="8"/>
        <v>5</v>
      </c>
      <c r="H86" s="29">
        <f t="shared" si="8"/>
        <v>5</v>
      </c>
    </row>
    <row r="87" spans="1:8" ht="15.75">
      <c r="A87" s="15" t="s">
        <v>108</v>
      </c>
      <c r="B87" s="64" t="s">
        <v>6</v>
      </c>
      <c r="C87" s="64" t="s">
        <v>99</v>
      </c>
      <c r="D87" s="95" t="s">
        <v>170</v>
      </c>
      <c r="E87" s="38"/>
      <c r="F87" s="29">
        <f t="shared" si="8"/>
        <v>5</v>
      </c>
      <c r="G87" s="29">
        <f t="shared" si="8"/>
        <v>5</v>
      </c>
      <c r="H87" s="29">
        <f t="shared" si="8"/>
        <v>5</v>
      </c>
    </row>
    <row r="88" spans="1:8" ht="24.75" customHeight="1">
      <c r="A88" s="15" t="s">
        <v>51</v>
      </c>
      <c r="B88" s="64" t="s">
        <v>6</v>
      </c>
      <c r="C88" s="64" t="s">
        <v>99</v>
      </c>
      <c r="D88" s="95" t="s">
        <v>170</v>
      </c>
      <c r="E88" s="38" t="s">
        <v>41</v>
      </c>
      <c r="F88" s="29">
        <f t="shared" si="8"/>
        <v>5</v>
      </c>
      <c r="G88" s="29">
        <f t="shared" si="8"/>
        <v>5</v>
      </c>
      <c r="H88" s="29">
        <f t="shared" si="8"/>
        <v>5</v>
      </c>
    </row>
    <row r="89" spans="1:8" ht="24.75" customHeight="1">
      <c r="A89" s="15" t="s">
        <v>52</v>
      </c>
      <c r="B89" s="64" t="s">
        <v>6</v>
      </c>
      <c r="C89" s="64" t="s">
        <v>99</v>
      </c>
      <c r="D89" s="95" t="s">
        <v>170</v>
      </c>
      <c r="E89" s="38" t="s">
        <v>42</v>
      </c>
      <c r="F89" s="29">
        <f t="shared" si="8"/>
        <v>5</v>
      </c>
      <c r="G89" s="29">
        <f t="shared" si="8"/>
        <v>5</v>
      </c>
      <c r="H89" s="29">
        <f t="shared" si="8"/>
        <v>5</v>
      </c>
    </row>
    <row r="90" spans="1:8" ht="24.75" customHeight="1">
      <c r="A90" s="15" t="s">
        <v>53</v>
      </c>
      <c r="B90" s="64" t="s">
        <v>6</v>
      </c>
      <c r="C90" s="64" t="s">
        <v>99</v>
      </c>
      <c r="D90" s="95" t="s">
        <v>170</v>
      </c>
      <c r="E90" s="38" t="s">
        <v>32</v>
      </c>
      <c r="F90" s="29">
        <v>5</v>
      </c>
      <c r="G90" s="29">
        <v>5</v>
      </c>
      <c r="H90" s="29">
        <v>5</v>
      </c>
    </row>
    <row r="91" spans="1:8" ht="15.75">
      <c r="A91" s="8" t="s">
        <v>36</v>
      </c>
      <c r="B91" s="53" t="s">
        <v>2</v>
      </c>
      <c r="C91" s="53"/>
      <c r="D91" s="18"/>
      <c r="E91" s="18"/>
      <c r="F91" s="26">
        <f>F92+F105</f>
        <v>6484.5</v>
      </c>
      <c r="G91" s="70">
        <f>G92+G105</f>
        <v>4525.6</v>
      </c>
      <c r="H91" s="70">
        <f>H92+H105</f>
        <v>4725.42</v>
      </c>
    </row>
    <row r="92" spans="1:8" ht="15.75">
      <c r="A92" s="8" t="s">
        <v>38</v>
      </c>
      <c r="B92" s="53" t="s">
        <v>2</v>
      </c>
      <c r="C92" s="53" t="s">
        <v>37</v>
      </c>
      <c r="D92" s="81"/>
      <c r="E92" s="18"/>
      <c r="F92" s="26">
        <f>F93</f>
        <v>5775.6</v>
      </c>
      <c r="G92" s="70">
        <f>G93</f>
        <v>4525.6</v>
      </c>
      <c r="H92" s="70">
        <f>H94+H101</f>
        <v>4525.6</v>
      </c>
    </row>
    <row r="93" spans="1:8" ht="51.75">
      <c r="A93" s="73" t="s">
        <v>110</v>
      </c>
      <c r="B93" s="53" t="s">
        <v>2</v>
      </c>
      <c r="C93" s="53" t="s">
        <v>37</v>
      </c>
      <c r="D93" s="102" t="s">
        <v>111</v>
      </c>
      <c r="E93" s="18"/>
      <c r="F93" s="88">
        <f>F94+F100</f>
        <v>5775.6</v>
      </c>
      <c r="G93" s="70">
        <f>G94+G100</f>
        <v>4525.6</v>
      </c>
      <c r="H93" s="70">
        <f>H94+H101</f>
        <v>4525.6</v>
      </c>
    </row>
    <row r="94" spans="1:8" ht="19.5" customHeight="1">
      <c r="A94" s="13" t="s">
        <v>138</v>
      </c>
      <c r="B94" s="54" t="s">
        <v>2</v>
      </c>
      <c r="C94" s="54" t="s">
        <v>37</v>
      </c>
      <c r="D94" s="103" t="s">
        <v>140</v>
      </c>
      <c r="E94" s="21"/>
      <c r="F94" s="29">
        <f>F95</f>
        <v>2175.6</v>
      </c>
      <c r="G94" s="29">
        <f>G95</f>
        <v>925.6</v>
      </c>
      <c r="H94" s="29">
        <f>H95</f>
        <v>925.6</v>
      </c>
    </row>
    <row r="95" spans="1:8" ht="19.5" customHeight="1">
      <c r="A95" s="13" t="s">
        <v>139</v>
      </c>
      <c r="B95" s="54" t="s">
        <v>2</v>
      </c>
      <c r="C95" s="54" t="s">
        <v>37</v>
      </c>
      <c r="D95" s="103" t="s">
        <v>171</v>
      </c>
      <c r="E95" s="21"/>
      <c r="F95" s="29">
        <f aca="true" t="shared" si="9" ref="F95:H96">F96</f>
        <v>2175.6</v>
      </c>
      <c r="G95" s="29">
        <f t="shared" si="9"/>
        <v>925.6</v>
      </c>
      <c r="H95" s="29">
        <f t="shared" si="9"/>
        <v>925.6</v>
      </c>
    </row>
    <row r="96" spans="1:8" ht="26.25">
      <c r="A96" s="13" t="s">
        <v>51</v>
      </c>
      <c r="B96" s="54" t="s">
        <v>2</v>
      </c>
      <c r="C96" s="54" t="s">
        <v>37</v>
      </c>
      <c r="D96" s="103" t="s">
        <v>171</v>
      </c>
      <c r="E96" s="21" t="s">
        <v>41</v>
      </c>
      <c r="F96" s="29">
        <f>F97</f>
        <v>2175.6</v>
      </c>
      <c r="G96" s="29">
        <f t="shared" si="9"/>
        <v>925.6</v>
      </c>
      <c r="H96" s="29">
        <f t="shared" si="9"/>
        <v>925.6</v>
      </c>
    </row>
    <row r="97" spans="1:8" ht="26.25">
      <c r="A97" s="13" t="s">
        <v>52</v>
      </c>
      <c r="B97" s="54" t="s">
        <v>2</v>
      </c>
      <c r="C97" s="54" t="s">
        <v>37</v>
      </c>
      <c r="D97" s="103" t="s">
        <v>171</v>
      </c>
      <c r="E97" s="21" t="s">
        <v>42</v>
      </c>
      <c r="F97" s="29">
        <f>F98+F99</f>
        <v>2175.6</v>
      </c>
      <c r="G97" s="29">
        <f>G98+G99</f>
        <v>925.6</v>
      </c>
      <c r="H97" s="29">
        <f>H98+H99</f>
        <v>925.6</v>
      </c>
    </row>
    <row r="98" spans="1:8" ht="26.25">
      <c r="A98" s="13" t="s">
        <v>53</v>
      </c>
      <c r="B98" s="54" t="s">
        <v>2</v>
      </c>
      <c r="C98" s="54" t="s">
        <v>37</v>
      </c>
      <c r="D98" s="103" t="s">
        <v>171</v>
      </c>
      <c r="E98" s="21" t="s">
        <v>32</v>
      </c>
      <c r="F98" s="29">
        <v>1370</v>
      </c>
      <c r="G98" s="29">
        <v>120</v>
      </c>
      <c r="H98" s="29">
        <v>120</v>
      </c>
    </row>
    <row r="99" spans="1:8" ht="15.75">
      <c r="A99" s="13" t="s">
        <v>163</v>
      </c>
      <c r="B99" s="54" t="s">
        <v>2</v>
      </c>
      <c r="C99" s="54" t="s">
        <v>37</v>
      </c>
      <c r="D99" s="103" t="s">
        <v>171</v>
      </c>
      <c r="E99" s="21" t="s">
        <v>164</v>
      </c>
      <c r="F99" s="29">
        <v>805.6</v>
      </c>
      <c r="G99" s="29">
        <v>805.6</v>
      </c>
      <c r="H99" s="29">
        <v>805.6</v>
      </c>
    </row>
    <row r="100" spans="1:8" ht="25.5">
      <c r="A100" s="78" t="s">
        <v>135</v>
      </c>
      <c r="B100" s="54" t="s">
        <v>2</v>
      </c>
      <c r="C100" s="54" t="s">
        <v>37</v>
      </c>
      <c r="D100" s="103" t="s">
        <v>137</v>
      </c>
      <c r="E100" s="21"/>
      <c r="F100" s="29">
        <f aca="true" t="shared" si="10" ref="F100:H101">F101</f>
        <v>3600</v>
      </c>
      <c r="G100" s="29">
        <f t="shared" si="10"/>
        <v>3600</v>
      </c>
      <c r="H100" s="29">
        <f t="shared" si="10"/>
        <v>3600</v>
      </c>
    </row>
    <row r="101" spans="1:8" ht="15.75">
      <c r="A101" s="13" t="s">
        <v>136</v>
      </c>
      <c r="B101" s="54" t="s">
        <v>2</v>
      </c>
      <c r="C101" s="54" t="s">
        <v>37</v>
      </c>
      <c r="D101" s="103" t="s">
        <v>172</v>
      </c>
      <c r="E101" s="21"/>
      <c r="F101" s="29">
        <f t="shared" si="10"/>
        <v>3600</v>
      </c>
      <c r="G101" s="29">
        <f t="shared" si="10"/>
        <v>3600</v>
      </c>
      <c r="H101" s="29">
        <f t="shared" si="10"/>
        <v>3600</v>
      </c>
    </row>
    <row r="102" spans="1:8" ht="39">
      <c r="A102" s="15" t="s">
        <v>61</v>
      </c>
      <c r="B102" s="54" t="s">
        <v>2</v>
      </c>
      <c r="C102" s="54" t="s">
        <v>37</v>
      </c>
      <c r="D102" s="103" t="s">
        <v>172</v>
      </c>
      <c r="E102" s="21" t="s">
        <v>57</v>
      </c>
      <c r="F102" s="29">
        <f aca="true" t="shared" si="11" ref="F102:H103">F103</f>
        <v>3600</v>
      </c>
      <c r="G102" s="29">
        <f t="shared" si="11"/>
        <v>3600</v>
      </c>
      <c r="H102" s="29">
        <f t="shared" si="11"/>
        <v>3600</v>
      </c>
    </row>
    <row r="103" spans="1:8" ht="15.75">
      <c r="A103" s="16" t="s">
        <v>60</v>
      </c>
      <c r="B103" s="54" t="s">
        <v>2</v>
      </c>
      <c r="C103" s="54" t="s">
        <v>37</v>
      </c>
      <c r="D103" s="103" t="s">
        <v>172</v>
      </c>
      <c r="E103" s="21" t="s">
        <v>58</v>
      </c>
      <c r="F103" s="29">
        <f t="shared" si="11"/>
        <v>3600</v>
      </c>
      <c r="G103" s="29">
        <f t="shared" si="11"/>
        <v>3600</v>
      </c>
      <c r="H103" s="29">
        <f t="shared" si="11"/>
        <v>3600</v>
      </c>
    </row>
    <row r="104" spans="1:8" ht="39">
      <c r="A104" s="13" t="s">
        <v>61</v>
      </c>
      <c r="B104" s="54" t="s">
        <v>2</v>
      </c>
      <c r="C104" s="54" t="s">
        <v>37</v>
      </c>
      <c r="D104" s="103" t="s">
        <v>172</v>
      </c>
      <c r="E104" s="21" t="s">
        <v>59</v>
      </c>
      <c r="F104" s="29">
        <v>3600</v>
      </c>
      <c r="G104" s="29">
        <v>3600</v>
      </c>
      <c r="H104" s="29">
        <v>3600</v>
      </c>
    </row>
    <row r="105" spans="1:8" ht="29.25">
      <c r="A105" s="113" t="s">
        <v>157</v>
      </c>
      <c r="B105" s="53" t="s">
        <v>2</v>
      </c>
      <c r="C105" s="53" t="s">
        <v>100</v>
      </c>
      <c r="D105" s="111"/>
      <c r="E105" s="112"/>
      <c r="F105" s="114">
        <f>F106+F116</f>
        <v>708.9</v>
      </c>
      <c r="G105" s="114">
        <f>G121</f>
        <v>0</v>
      </c>
      <c r="H105" s="114">
        <f>H116</f>
        <v>199.82</v>
      </c>
    </row>
    <row r="106" spans="1:8" ht="49.5" customHeight="1">
      <c r="A106" s="104" t="s">
        <v>110</v>
      </c>
      <c r="B106" s="53" t="s">
        <v>2</v>
      </c>
      <c r="C106" s="53" t="s">
        <v>100</v>
      </c>
      <c r="D106" s="102" t="s">
        <v>111</v>
      </c>
      <c r="E106" s="18"/>
      <c r="F106" s="26">
        <f>F107+F112</f>
        <v>60</v>
      </c>
      <c r="G106" s="26">
        <v>0</v>
      </c>
      <c r="H106" s="26">
        <v>0</v>
      </c>
    </row>
    <row r="107" spans="1:8" ht="26.25">
      <c r="A107" s="13" t="s">
        <v>141</v>
      </c>
      <c r="B107" s="54" t="s">
        <v>2</v>
      </c>
      <c r="C107" s="54" t="s">
        <v>100</v>
      </c>
      <c r="D107" s="96" t="s">
        <v>143</v>
      </c>
      <c r="E107" s="21"/>
      <c r="F107" s="29">
        <f>F109</f>
        <v>40</v>
      </c>
      <c r="G107" s="29">
        <f>G109</f>
        <v>0</v>
      </c>
      <c r="H107" s="29">
        <f>H109</f>
        <v>0</v>
      </c>
    </row>
    <row r="108" spans="1:8" ht="15.75">
      <c r="A108" s="13" t="s">
        <v>142</v>
      </c>
      <c r="B108" s="54" t="s">
        <v>2</v>
      </c>
      <c r="C108" s="54" t="s">
        <v>100</v>
      </c>
      <c r="D108" s="96" t="s">
        <v>180</v>
      </c>
      <c r="E108" s="21"/>
      <c r="F108" s="29">
        <f>F109</f>
        <v>40</v>
      </c>
      <c r="G108" s="29">
        <v>0</v>
      </c>
      <c r="H108" s="29">
        <v>0</v>
      </c>
    </row>
    <row r="109" spans="1:8" ht="26.25">
      <c r="A109" s="13" t="s">
        <v>51</v>
      </c>
      <c r="B109" s="54" t="s">
        <v>2</v>
      </c>
      <c r="C109" s="54" t="s">
        <v>100</v>
      </c>
      <c r="D109" s="96" t="s">
        <v>180</v>
      </c>
      <c r="E109" s="21" t="s">
        <v>41</v>
      </c>
      <c r="F109" s="29">
        <f>F110</f>
        <v>40</v>
      </c>
      <c r="G109" s="29">
        <f>G110</f>
        <v>0</v>
      </c>
      <c r="H109" s="29">
        <f>H110</f>
        <v>0</v>
      </c>
    </row>
    <row r="110" spans="1:8" ht="26.25">
      <c r="A110" s="13" t="s">
        <v>52</v>
      </c>
      <c r="B110" s="54" t="s">
        <v>2</v>
      </c>
      <c r="C110" s="54" t="s">
        <v>100</v>
      </c>
      <c r="D110" s="96" t="s">
        <v>180</v>
      </c>
      <c r="E110" s="21" t="s">
        <v>42</v>
      </c>
      <c r="F110" s="29">
        <f>F111</f>
        <v>40</v>
      </c>
      <c r="G110" s="29">
        <f>G111</f>
        <v>0</v>
      </c>
      <c r="H110" s="29">
        <f>H111</f>
        <v>0</v>
      </c>
    </row>
    <row r="111" spans="1:8" ht="26.25">
      <c r="A111" s="13" t="s">
        <v>53</v>
      </c>
      <c r="B111" s="54" t="s">
        <v>2</v>
      </c>
      <c r="C111" s="54" t="s">
        <v>100</v>
      </c>
      <c r="D111" s="96" t="s">
        <v>180</v>
      </c>
      <c r="E111" s="21" t="s">
        <v>32</v>
      </c>
      <c r="F111" s="29">
        <v>40</v>
      </c>
      <c r="G111" s="29">
        <v>0</v>
      </c>
      <c r="H111" s="29">
        <v>0</v>
      </c>
    </row>
    <row r="112" spans="1:8" ht="39">
      <c r="A112" s="119" t="s">
        <v>185</v>
      </c>
      <c r="B112" s="121" t="s">
        <v>2</v>
      </c>
      <c r="C112" s="121" t="s">
        <v>100</v>
      </c>
      <c r="D112" s="120" t="s">
        <v>187</v>
      </c>
      <c r="E112" s="21"/>
      <c r="F112" s="29">
        <f aca="true" t="shared" si="12" ref="F112:G114">F113</f>
        <v>20</v>
      </c>
      <c r="G112" s="29">
        <f t="shared" si="12"/>
        <v>0</v>
      </c>
      <c r="H112" s="29">
        <f>H113</f>
        <v>0</v>
      </c>
    </row>
    <row r="113" spans="1:8" ht="26.25">
      <c r="A113" s="119" t="s">
        <v>51</v>
      </c>
      <c r="B113" s="121" t="s">
        <v>2</v>
      </c>
      <c r="C113" s="121" t="s">
        <v>100</v>
      </c>
      <c r="D113" s="120" t="s">
        <v>187</v>
      </c>
      <c r="E113" s="21" t="s">
        <v>41</v>
      </c>
      <c r="F113" s="29">
        <f t="shared" si="12"/>
        <v>20</v>
      </c>
      <c r="G113" s="29">
        <f t="shared" si="12"/>
        <v>0</v>
      </c>
      <c r="H113" s="29">
        <f>H114</f>
        <v>0</v>
      </c>
    </row>
    <row r="114" spans="1:8" ht="26.25">
      <c r="A114" s="119" t="s">
        <v>52</v>
      </c>
      <c r="B114" s="121" t="s">
        <v>2</v>
      </c>
      <c r="C114" s="121" t="s">
        <v>100</v>
      </c>
      <c r="D114" s="120" t="s">
        <v>187</v>
      </c>
      <c r="E114" s="21" t="s">
        <v>42</v>
      </c>
      <c r="F114" s="29">
        <f t="shared" si="12"/>
        <v>20</v>
      </c>
      <c r="G114" s="29">
        <f t="shared" si="12"/>
        <v>0</v>
      </c>
      <c r="H114" s="29">
        <f>H115</f>
        <v>0</v>
      </c>
    </row>
    <row r="115" spans="1:8" ht="39">
      <c r="A115" s="119" t="s">
        <v>186</v>
      </c>
      <c r="B115" s="121" t="s">
        <v>2</v>
      </c>
      <c r="C115" s="121" t="s">
        <v>100</v>
      </c>
      <c r="D115" s="120" t="s">
        <v>187</v>
      </c>
      <c r="E115" s="21" t="s">
        <v>188</v>
      </c>
      <c r="F115" s="29">
        <v>20</v>
      </c>
      <c r="G115" s="29">
        <v>0</v>
      </c>
      <c r="H115" s="29">
        <v>0</v>
      </c>
    </row>
    <row r="116" spans="1:8" ht="49.5" customHeight="1">
      <c r="A116" s="132" t="s">
        <v>184</v>
      </c>
      <c r="B116" s="122" t="s">
        <v>2</v>
      </c>
      <c r="C116" s="122" t="s">
        <v>100</v>
      </c>
      <c r="D116" s="146" t="s">
        <v>146</v>
      </c>
      <c r="E116" s="147"/>
      <c r="F116" s="148">
        <v>648.9</v>
      </c>
      <c r="G116" s="148">
        <v>0</v>
      </c>
      <c r="H116" s="148">
        <v>199.82</v>
      </c>
    </row>
    <row r="117" spans="1:8" ht="77.25">
      <c r="A117" s="119" t="s">
        <v>223</v>
      </c>
      <c r="B117" s="121" t="s">
        <v>2</v>
      </c>
      <c r="C117" s="121" t="s">
        <v>100</v>
      </c>
      <c r="D117" s="120" t="s">
        <v>225</v>
      </c>
      <c r="E117" s="123"/>
      <c r="F117" s="144">
        <v>648.9</v>
      </c>
      <c r="G117" s="144">
        <v>0</v>
      </c>
      <c r="H117" s="144">
        <v>0</v>
      </c>
    </row>
    <row r="118" spans="1:8" ht="51.75">
      <c r="A118" s="119" t="s">
        <v>224</v>
      </c>
      <c r="B118" s="121" t="s">
        <v>2</v>
      </c>
      <c r="C118" s="121" t="s">
        <v>100</v>
      </c>
      <c r="D118" s="120" t="s">
        <v>226</v>
      </c>
      <c r="E118" s="123"/>
      <c r="F118" s="144">
        <v>648.9</v>
      </c>
      <c r="G118" s="144">
        <v>0</v>
      </c>
      <c r="H118" s="144">
        <v>0</v>
      </c>
    </row>
    <row r="119" spans="1:8" ht="26.25">
      <c r="A119" s="119" t="s">
        <v>51</v>
      </c>
      <c r="B119" s="121" t="s">
        <v>2</v>
      </c>
      <c r="C119" s="121" t="s">
        <v>100</v>
      </c>
      <c r="D119" s="120" t="s">
        <v>226</v>
      </c>
      <c r="E119" s="123" t="s">
        <v>41</v>
      </c>
      <c r="F119" s="144">
        <v>648.9</v>
      </c>
      <c r="G119" s="144">
        <v>0</v>
      </c>
      <c r="H119" s="144">
        <v>0</v>
      </c>
    </row>
    <row r="120" spans="1:8" ht="26.25">
      <c r="A120" s="119" t="s">
        <v>52</v>
      </c>
      <c r="B120" s="121" t="s">
        <v>2</v>
      </c>
      <c r="C120" s="121" t="s">
        <v>100</v>
      </c>
      <c r="D120" s="120" t="s">
        <v>226</v>
      </c>
      <c r="E120" s="123" t="s">
        <v>42</v>
      </c>
      <c r="F120" s="144">
        <v>648.9</v>
      </c>
      <c r="G120" s="144">
        <v>0</v>
      </c>
      <c r="H120" s="144">
        <v>0</v>
      </c>
    </row>
    <row r="121" spans="1:8" ht="30" customHeight="1">
      <c r="A121" s="13" t="s">
        <v>53</v>
      </c>
      <c r="B121" s="54" t="s">
        <v>2</v>
      </c>
      <c r="C121" s="54" t="s">
        <v>100</v>
      </c>
      <c r="D121" s="149" t="s">
        <v>226</v>
      </c>
      <c r="E121" s="21" t="s">
        <v>32</v>
      </c>
      <c r="F121" s="29">
        <v>648.9</v>
      </c>
      <c r="G121" s="29">
        <v>0</v>
      </c>
      <c r="H121" s="29">
        <v>0</v>
      </c>
    </row>
    <row r="122" spans="1:8" ht="64.5">
      <c r="A122" s="13" t="s">
        <v>144</v>
      </c>
      <c r="B122" s="54" t="s">
        <v>2</v>
      </c>
      <c r="C122" s="54" t="s">
        <v>100</v>
      </c>
      <c r="D122" s="96" t="s">
        <v>147</v>
      </c>
      <c r="E122" s="21"/>
      <c r="F122" s="29">
        <v>0</v>
      </c>
      <c r="G122" s="29">
        <v>0</v>
      </c>
      <c r="H122" s="29">
        <v>199.82</v>
      </c>
    </row>
    <row r="123" spans="1:8" ht="15.75">
      <c r="A123" s="13" t="s">
        <v>145</v>
      </c>
      <c r="B123" s="54" t="s">
        <v>2</v>
      </c>
      <c r="C123" s="54" t="s">
        <v>100</v>
      </c>
      <c r="D123" s="96" t="s">
        <v>227</v>
      </c>
      <c r="E123" s="21"/>
      <c r="F123" s="29">
        <v>0</v>
      </c>
      <c r="G123" s="29">
        <v>0</v>
      </c>
      <c r="H123" s="29">
        <v>199.82</v>
      </c>
    </row>
    <row r="124" spans="1:8" ht="26.25">
      <c r="A124" s="13" t="s">
        <v>51</v>
      </c>
      <c r="B124" s="54" t="s">
        <v>2</v>
      </c>
      <c r="C124" s="54" t="s">
        <v>100</v>
      </c>
      <c r="D124" s="96" t="s">
        <v>227</v>
      </c>
      <c r="E124" s="21" t="s">
        <v>41</v>
      </c>
      <c r="F124" s="29">
        <v>0</v>
      </c>
      <c r="G124" s="29">
        <v>0</v>
      </c>
      <c r="H124" s="29">
        <v>199.82</v>
      </c>
    </row>
    <row r="125" spans="1:8" ht="26.25">
      <c r="A125" s="13" t="s">
        <v>52</v>
      </c>
      <c r="B125" s="54" t="s">
        <v>2</v>
      </c>
      <c r="C125" s="54" t="s">
        <v>100</v>
      </c>
      <c r="D125" s="96" t="s">
        <v>227</v>
      </c>
      <c r="E125" s="21" t="s">
        <v>42</v>
      </c>
      <c r="F125" s="29">
        <v>0</v>
      </c>
      <c r="G125" s="29">
        <v>0</v>
      </c>
      <c r="H125" s="29">
        <v>199.82</v>
      </c>
    </row>
    <row r="126" spans="1:8" ht="26.25">
      <c r="A126" s="13" t="s">
        <v>53</v>
      </c>
      <c r="B126" s="54" t="s">
        <v>2</v>
      </c>
      <c r="C126" s="54" t="s">
        <v>100</v>
      </c>
      <c r="D126" s="96" t="s">
        <v>227</v>
      </c>
      <c r="E126" s="21" t="s">
        <v>32</v>
      </c>
      <c r="F126" s="29">
        <v>0</v>
      </c>
      <c r="G126" s="29">
        <v>0</v>
      </c>
      <c r="H126" s="29">
        <v>199.82</v>
      </c>
    </row>
    <row r="127" spans="1:8" ht="15.75">
      <c r="A127" s="9" t="s">
        <v>11</v>
      </c>
      <c r="B127" s="53" t="s">
        <v>3</v>
      </c>
      <c r="C127" s="53"/>
      <c r="D127" s="28"/>
      <c r="E127" s="24"/>
      <c r="F127" s="26">
        <f>F129+F140+F162</f>
        <v>21117.495000000003</v>
      </c>
      <c r="G127" s="70">
        <f>G128+G140+G162</f>
        <v>17147.61</v>
      </c>
      <c r="H127" s="70">
        <f>H128+H147+H162</f>
        <v>19156.02</v>
      </c>
    </row>
    <row r="128" spans="1:8" ht="15.75">
      <c r="A128" s="9" t="s">
        <v>67</v>
      </c>
      <c r="B128" s="53" t="s">
        <v>3</v>
      </c>
      <c r="C128" s="53" t="s">
        <v>0</v>
      </c>
      <c r="D128" s="28"/>
      <c r="E128" s="24"/>
      <c r="F128" s="26">
        <f>F129</f>
        <v>465.12</v>
      </c>
      <c r="G128" s="70">
        <f>G130</f>
        <v>384</v>
      </c>
      <c r="H128" s="70">
        <f>H130</f>
        <v>384</v>
      </c>
    </row>
    <row r="129" spans="1:8" ht="54.75" customHeight="1">
      <c r="A129" s="104" t="s">
        <v>110</v>
      </c>
      <c r="B129" s="53" t="s">
        <v>3</v>
      </c>
      <c r="C129" s="53" t="s">
        <v>0</v>
      </c>
      <c r="D129" s="87" t="s">
        <v>111</v>
      </c>
      <c r="E129" s="24"/>
      <c r="F129" s="88">
        <f>F130+F135</f>
        <v>465.12</v>
      </c>
      <c r="G129" s="70">
        <f>G130</f>
        <v>384</v>
      </c>
      <c r="H129" s="70">
        <f>H130</f>
        <v>384</v>
      </c>
    </row>
    <row r="130" spans="1:8" ht="15.75">
      <c r="A130" s="27" t="s">
        <v>80</v>
      </c>
      <c r="B130" s="54" t="s">
        <v>3</v>
      </c>
      <c r="C130" s="54" t="s">
        <v>0</v>
      </c>
      <c r="D130" s="28" t="s">
        <v>155</v>
      </c>
      <c r="E130" s="24"/>
      <c r="F130" s="29">
        <f>F132</f>
        <v>346.57</v>
      </c>
      <c r="G130" s="29">
        <f>G132</f>
        <v>384</v>
      </c>
      <c r="H130" s="29">
        <f>H132</f>
        <v>384</v>
      </c>
    </row>
    <row r="131" spans="1:8" ht="25.5">
      <c r="A131" s="25" t="s">
        <v>68</v>
      </c>
      <c r="B131" s="54" t="s">
        <v>3</v>
      </c>
      <c r="C131" s="54" t="s">
        <v>0</v>
      </c>
      <c r="D131" s="28" t="s">
        <v>155</v>
      </c>
      <c r="E131" s="24"/>
      <c r="F131" s="29">
        <f>F132</f>
        <v>346.57</v>
      </c>
      <c r="G131" s="29">
        <f>G132</f>
        <v>384</v>
      </c>
      <c r="H131" s="29">
        <f>H132</f>
        <v>384</v>
      </c>
    </row>
    <row r="132" spans="1:8" ht="29.25" customHeight="1">
      <c r="A132" s="27" t="s">
        <v>51</v>
      </c>
      <c r="B132" s="54" t="s">
        <v>3</v>
      </c>
      <c r="C132" s="54" t="s">
        <v>0</v>
      </c>
      <c r="D132" s="28" t="s">
        <v>155</v>
      </c>
      <c r="E132" s="24" t="s">
        <v>41</v>
      </c>
      <c r="F132" s="29">
        <f aca="true" t="shared" si="13" ref="F132:H133">F133</f>
        <v>346.57</v>
      </c>
      <c r="G132" s="29">
        <f t="shared" si="13"/>
        <v>384</v>
      </c>
      <c r="H132" s="29">
        <f t="shared" si="13"/>
        <v>384</v>
      </c>
    </row>
    <row r="133" spans="1:8" ht="26.25">
      <c r="A133" s="27" t="s">
        <v>52</v>
      </c>
      <c r="B133" s="54" t="s">
        <v>3</v>
      </c>
      <c r="C133" s="54" t="s">
        <v>0</v>
      </c>
      <c r="D133" s="28" t="s">
        <v>155</v>
      </c>
      <c r="E133" s="24" t="s">
        <v>42</v>
      </c>
      <c r="F133" s="29">
        <f t="shared" si="13"/>
        <v>346.57</v>
      </c>
      <c r="G133" s="29">
        <f t="shared" si="13"/>
        <v>384</v>
      </c>
      <c r="H133" s="29">
        <f t="shared" si="13"/>
        <v>384</v>
      </c>
    </row>
    <row r="134" spans="1:8" ht="26.25">
      <c r="A134" s="27" t="s">
        <v>53</v>
      </c>
      <c r="B134" s="54" t="s">
        <v>3</v>
      </c>
      <c r="C134" s="54" t="s">
        <v>0</v>
      </c>
      <c r="D134" s="28" t="s">
        <v>155</v>
      </c>
      <c r="E134" s="24" t="s">
        <v>32</v>
      </c>
      <c r="F134" s="29">
        <v>346.57</v>
      </c>
      <c r="G134" s="29">
        <v>384</v>
      </c>
      <c r="H134" s="29">
        <v>384</v>
      </c>
    </row>
    <row r="135" spans="1:8" ht="39">
      <c r="A135" s="27" t="s">
        <v>217</v>
      </c>
      <c r="B135" s="54" t="s">
        <v>3</v>
      </c>
      <c r="C135" s="54" t="s">
        <v>0</v>
      </c>
      <c r="D135" s="145" t="s">
        <v>218</v>
      </c>
      <c r="E135" s="24"/>
      <c r="F135" s="29">
        <f aca="true" t="shared" si="14" ref="F135:H137">F136</f>
        <v>118.55</v>
      </c>
      <c r="G135" s="29">
        <f t="shared" si="14"/>
        <v>0</v>
      </c>
      <c r="H135" s="29">
        <f t="shared" si="14"/>
        <v>0</v>
      </c>
    </row>
    <row r="136" spans="1:8" ht="26.25">
      <c r="A136" s="27" t="s">
        <v>51</v>
      </c>
      <c r="B136" s="54" t="s">
        <v>3</v>
      </c>
      <c r="C136" s="54" t="s">
        <v>0</v>
      </c>
      <c r="D136" s="145" t="s">
        <v>218</v>
      </c>
      <c r="E136" s="24" t="s">
        <v>41</v>
      </c>
      <c r="F136" s="29">
        <f t="shared" si="14"/>
        <v>118.55</v>
      </c>
      <c r="G136" s="29">
        <f t="shared" si="14"/>
        <v>0</v>
      </c>
      <c r="H136" s="29">
        <f t="shared" si="14"/>
        <v>0</v>
      </c>
    </row>
    <row r="137" spans="1:8" ht="26.25">
      <c r="A137" s="27" t="s">
        <v>52</v>
      </c>
      <c r="B137" s="54" t="s">
        <v>3</v>
      </c>
      <c r="C137" s="54" t="s">
        <v>0</v>
      </c>
      <c r="D137" s="145" t="s">
        <v>218</v>
      </c>
      <c r="E137" s="24" t="s">
        <v>42</v>
      </c>
      <c r="F137" s="29">
        <f>F138+F139</f>
        <v>118.55</v>
      </c>
      <c r="G137" s="29">
        <f t="shared" si="14"/>
        <v>0</v>
      </c>
      <c r="H137" s="29">
        <f t="shared" si="14"/>
        <v>0</v>
      </c>
    </row>
    <row r="138" spans="1:8" ht="26.25">
      <c r="A138" s="27" t="s">
        <v>53</v>
      </c>
      <c r="B138" s="54" t="s">
        <v>3</v>
      </c>
      <c r="C138" s="54" t="s">
        <v>0</v>
      </c>
      <c r="D138" s="145" t="s">
        <v>218</v>
      </c>
      <c r="E138" s="24" t="s">
        <v>32</v>
      </c>
      <c r="F138" s="29">
        <v>44.42</v>
      </c>
      <c r="G138" s="29">
        <v>0</v>
      </c>
      <c r="H138" s="29">
        <v>0</v>
      </c>
    </row>
    <row r="139" spans="1:8" ht="15.75">
      <c r="A139" s="27" t="s">
        <v>163</v>
      </c>
      <c r="B139" s="54" t="s">
        <v>3</v>
      </c>
      <c r="C139" s="54" t="s">
        <v>0</v>
      </c>
      <c r="D139" s="145" t="s">
        <v>218</v>
      </c>
      <c r="E139" s="24" t="s">
        <v>164</v>
      </c>
      <c r="F139" s="29">
        <v>74.13</v>
      </c>
      <c r="G139" s="29">
        <v>0</v>
      </c>
      <c r="H139" s="29">
        <v>0</v>
      </c>
    </row>
    <row r="140" spans="1:8" ht="15.75">
      <c r="A140" s="30" t="s">
        <v>69</v>
      </c>
      <c r="B140" s="53" t="s">
        <v>3</v>
      </c>
      <c r="C140" s="53" t="s">
        <v>1</v>
      </c>
      <c r="D140" s="82"/>
      <c r="E140" s="24"/>
      <c r="F140" s="131">
        <f>F141+F156</f>
        <v>15079.982</v>
      </c>
      <c r="G140" s="70">
        <f>G141+G156</f>
        <v>11183.61</v>
      </c>
      <c r="H140" s="70">
        <f>H141+H156</f>
        <v>13500</v>
      </c>
    </row>
    <row r="141" spans="1:8" ht="49.5" customHeight="1">
      <c r="A141" s="104" t="s">
        <v>110</v>
      </c>
      <c r="B141" s="53" t="s">
        <v>3</v>
      </c>
      <c r="C141" s="53" t="s">
        <v>1</v>
      </c>
      <c r="D141" s="87" t="s">
        <v>111</v>
      </c>
      <c r="E141" s="24"/>
      <c r="F141" s="130">
        <f>F142+F147</f>
        <v>14579.982</v>
      </c>
      <c r="G141" s="70">
        <f>G147</f>
        <v>11183.61</v>
      </c>
      <c r="H141" s="70">
        <f>H147</f>
        <v>13500</v>
      </c>
    </row>
    <row r="142" spans="1:8" ht="26.25">
      <c r="A142" s="13" t="s">
        <v>81</v>
      </c>
      <c r="B142" s="19" t="s">
        <v>3</v>
      </c>
      <c r="C142" s="19" t="s">
        <v>1</v>
      </c>
      <c r="D142" s="82" t="s">
        <v>148</v>
      </c>
      <c r="E142" s="17"/>
      <c r="F142" s="50">
        <f>F143</f>
        <v>0</v>
      </c>
      <c r="G142" s="70">
        <f>G143</f>
        <v>0</v>
      </c>
      <c r="H142" s="70">
        <f>H143</f>
        <v>0</v>
      </c>
    </row>
    <row r="143" spans="1:8" ht="15.75">
      <c r="A143" s="27" t="s">
        <v>69</v>
      </c>
      <c r="B143" s="20" t="s">
        <v>3</v>
      </c>
      <c r="C143" s="20" t="s">
        <v>1</v>
      </c>
      <c r="D143" s="82" t="s">
        <v>173</v>
      </c>
      <c r="E143" s="31"/>
      <c r="F143" s="52">
        <f>F144</f>
        <v>0</v>
      </c>
      <c r="G143" s="66">
        <f aca="true" t="shared" si="15" ref="G143:H145">G144</f>
        <v>0</v>
      </c>
      <c r="H143" s="66">
        <f>H144</f>
        <v>0</v>
      </c>
    </row>
    <row r="144" spans="1:8" ht="26.25">
      <c r="A144" s="13" t="s">
        <v>51</v>
      </c>
      <c r="B144" s="54" t="s">
        <v>3</v>
      </c>
      <c r="C144" s="54" t="s">
        <v>1</v>
      </c>
      <c r="D144" s="82" t="s">
        <v>173</v>
      </c>
      <c r="E144" s="24" t="s">
        <v>41</v>
      </c>
      <c r="F144" s="29">
        <f>F145</f>
        <v>0</v>
      </c>
      <c r="G144" s="66">
        <f t="shared" si="15"/>
        <v>0</v>
      </c>
      <c r="H144" s="66">
        <f t="shared" si="15"/>
        <v>0</v>
      </c>
    </row>
    <row r="145" spans="1:8" ht="26.25">
      <c r="A145" s="13" t="s">
        <v>52</v>
      </c>
      <c r="B145" s="54" t="s">
        <v>3</v>
      </c>
      <c r="C145" s="54" t="s">
        <v>1</v>
      </c>
      <c r="D145" s="82" t="s">
        <v>173</v>
      </c>
      <c r="E145" s="24" t="s">
        <v>42</v>
      </c>
      <c r="F145" s="29">
        <f>F146</f>
        <v>0</v>
      </c>
      <c r="G145" s="66">
        <f t="shared" si="15"/>
        <v>0</v>
      </c>
      <c r="H145" s="66">
        <f t="shared" si="15"/>
        <v>0</v>
      </c>
    </row>
    <row r="146" spans="1:8" ht="26.25">
      <c r="A146" s="13" t="s">
        <v>53</v>
      </c>
      <c r="B146" s="54" t="s">
        <v>3</v>
      </c>
      <c r="C146" s="54" t="s">
        <v>1</v>
      </c>
      <c r="D146" s="21" t="s">
        <v>173</v>
      </c>
      <c r="E146" s="24" t="s">
        <v>32</v>
      </c>
      <c r="F146" s="128">
        <v>0</v>
      </c>
      <c r="G146" s="66">
        <v>0</v>
      </c>
      <c r="H146" s="66">
        <v>0</v>
      </c>
    </row>
    <row r="147" spans="1:8" ht="38.25">
      <c r="A147" s="124" t="s">
        <v>189</v>
      </c>
      <c r="B147" s="121" t="s">
        <v>3</v>
      </c>
      <c r="C147" s="121" t="s">
        <v>1</v>
      </c>
      <c r="D147" s="125" t="s">
        <v>192</v>
      </c>
      <c r="E147" s="126"/>
      <c r="F147" s="128">
        <f>F148+F152</f>
        <v>14579.982</v>
      </c>
      <c r="G147" s="66">
        <f>G148+G152</f>
        <v>11183.61</v>
      </c>
      <c r="H147" s="66">
        <f>H148+H152</f>
        <v>13500</v>
      </c>
    </row>
    <row r="148" spans="1:8" ht="15.75">
      <c r="A148" s="119" t="s">
        <v>190</v>
      </c>
      <c r="B148" s="121" t="s">
        <v>3</v>
      </c>
      <c r="C148" s="121" t="s">
        <v>1</v>
      </c>
      <c r="D148" s="127" t="s">
        <v>193</v>
      </c>
      <c r="E148" s="126"/>
      <c r="F148" s="29">
        <f aca="true" t="shared" si="16" ref="F148:H150">F149</f>
        <v>305.474</v>
      </c>
      <c r="G148" s="66">
        <f t="shared" si="16"/>
        <v>0</v>
      </c>
      <c r="H148" s="66">
        <f t="shared" si="16"/>
        <v>0</v>
      </c>
    </row>
    <row r="149" spans="1:8" ht="26.25">
      <c r="A149" s="119" t="s">
        <v>51</v>
      </c>
      <c r="B149" s="121" t="s">
        <v>3</v>
      </c>
      <c r="C149" s="121" t="s">
        <v>1</v>
      </c>
      <c r="D149" s="127" t="s">
        <v>193</v>
      </c>
      <c r="E149" s="126" t="s">
        <v>41</v>
      </c>
      <c r="F149" s="29">
        <f t="shared" si="16"/>
        <v>305.474</v>
      </c>
      <c r="G149" s="66">
        <f t="shared" si="16"/>
        <v>0</v>
      </c>
      <c r="H149" s="66">
        <f t="shared" si="16"/>
        <v>0</v>
      </c>
    </row>
    <row r="150" spans="1:8" ht="26.25">
      <c r="A150" s="119" t="s">
        <v>52</v>
      </c>
      <c r="B150" s="121" t="s">
        <v>3</v>
      </c>
      <c r="C150" s="121" t="s">
        <v>1</v>
      </c>
      <c r="D150" s="127" t="s">
        <v>193</v>
      </c>
      <c r="E150" s="126" t="s">
        <v>42</v>
      </c>
      <c r="F150" s="29">
        <f t="shared" si="16"/>
        <v>305.474</v>
      </c>
      <c r="G150" s="66">
        <f t="shared" si="16"/>
        <v>0</v>
      </c>
      <c r="H150" s="66">
        <f t="shared" si="16"/>
        <v>0</v>
      </c>
    </row>
    <row r="151" spans="1:8" ht="26.25">
      <c r="A151" s="119" t="s">
        <v>106</v>
      </c>
      <c r="B151" s="121" t="s">
        <v>3</v>
      </c>
      <c r="C151" s="121" t="s">
        <v>1</v>
      </c>
      <c r="D151" s="127" t="s">
        <v>193</v>
      </c>
      <c r="E151" s="126" t="s">
        <v>107</v>
      </c>
      <c r="F151" s="29">
        <v>305.474</v>
      </c>
      <c r="G151" s="66">
        <v>0</v>
      </c>
      <c r="H151" s="66">
        <v>0</v>
      </c>
    </row>
    <row r="152" spans="1:8" ht="26.25">
      <c r="A152" s="119" t="s">
        <v>191</v>
      </c>
      <c r="B152" s="121" t="s">
        <v>3</v>
      </c>
      <c r="C152" s="121" t="s">
        <v>1</v>
      </c>
      <c r="D152" s="125" t="s">
        <v>194</v>
      </c>
      <c r="E152" s="126"/>
      <c r="F152" s="128">
        <f>F153</f>
        <v>14274.508</v>
      </c>
      <c r="G152" s="66">
        <f aca="true" t="shared" si="17" ref="G152:H154">G153</f>
        <v>11183.61</v>
      </c>
      <c r="H152" s="66">
        <f t="shared" si="17"/>
        <v>13500</v>
      </c>
    </row>
    <row r="153" spans="1:8" ht="26.25">
      <c r="A153" s="119" t="s">
        <v>51</v>
      </c>
      <c r="B153" s="121" t="s">
        <v>3</v>
      </c>
      <c r="C153" s="121" t="s">
        <v>1</v>
      </c>
      <c r="D153" s="125" t="s">
        <v>194</v>
      </c>
      <c r="E153" s="126" t="s">
        <v>41</v>
      </c>
      <c r="F153" s="128">
        <f>F154</f>
        <v>14274.508</v>
      </c>
      <c r="G153" s="66">
        <f t="shared" si="17"/>
        <v>11183.61</v>
      </c>
      <c r="H153" s="66">
        <f t="shared" si="17"/>
        <v>13500</v>
      </c>
    </row>
    <row r="154" spans="1:8" ht="26.25">
      <c r="A154" s="119" t="s">
        <v>52</v>
      </c>
      <c r="B154" s="121" t="s">
        <v>3</v>
      </c>
      <c r="C154" s="121" t="s">
        <v>1</v>
      </c>
      <c r="D154" s="125" t="s">
        <v>194</v>
      </c>
      <c r="E154" s="126" t="s">
        <v>42</v>
      </c>
      <c r="F154" s="128">
        <f>F155</f>
        <v>14274.508</v>
      </c>
      <c r="G154" s="66">
        <f t="shared" si="17"/>
        <v>11183.61</v>
      </c>
      <c r="H154" s="66">
        <f t="shared" si="17"/>
        <v>13500</v>
      </c>
    </row>
    <row r="155" spans="1:8" ht="26.25">
      <c r="A155" s="119" t="s">
        <v>106</v>
      </c>
      <c r="B155" s="121" t="s">
        <v>3</v>
      </c>
      <c r="C155" s="121" t="s">
        <v>1</v>
      </c>
      <c r="D155" s="125" t="s">
        <v>194</v>
      </c>
      <c r="E155" s="126" t="s">
        <v>107</v>
      </c>
      <c r="F155" s="128">
        <v>14274.508</v>
      </c>
      <c r="G155" s="66">
        <v>11183.61</v>
      </c>
      <c r="H155" s="66">
        <v>13500</v>
      </c>
    </row>
    <row r="156" spans="1:8" ht="51.75">
      <c r="A156" s="14" t="s">
        <v>181</v>
      </c>
      <c r="B156" s="53" t="s">
        <v>3</v>
      </c>
      <c r="C156" s="53" t="s">
        <v>1</v>
      </c>
      <c r="D156" s="129" t="s">
        <v>195</v>
      </c>
      <c r="E156" s="97"/>
      <c r="F156" s="26">
        <f>F157</f>
        <v>500</v>
      </c>
      <c r="G156" s="118">
        <f>G157</f>
        <v>0</v>
      </c>
      <c r="H156" s="118">
        <f>H157</f>
        <v>0</v>
      </c>
    </row>
    <row r="157" spans="1:8" ht="51.75">
      <c r="A157" s="13" t="s">
        <v>182</v>
      </c>
      <c r="B157" s="54" t="s">
        <v>3</v>
      </c>
      <c r="C157" s="54" t="s">
        <v>1</v>
      </c>
      <c r="D157" s="125" t="s">
        <v>196</v>
      </c>
      <c r="E157" s="24"/>
      <c r="F157" s="29">
        <f aca="true" t="shared" si="18" ref="F157:H160">F158</f>
        <v>500</v>
      </c>
      <c r="G157" s="66">
        <f t="shared" si="18"/>
        <v>0</v>
      </c>
      <c r="H157" s="66">
        <f t="shared" si="18"/>
        <v>0</v>
      </c>
    </row>
    <row r="158" spans="1:8" ht="26.25">
      <c r="A158" s="13" t="s">
        <v>183</v>
      </c>
      <c r="B158" s="54" t="s">
        <v>3</v>
      </c>
      <c r="C158" s="54" t="s">
        <v>1</v>
      </c>
      <c r="D158" s="125" t="s">
        <v>196</v>
      </c>
      <c r="E158" s="24"/>
      <c r="F158" s="29">
        <f t="shared" si="18"/>
        <v>500</v>
      </c>
      <c r="G158" s="66">
        <f t="shared" si="18"/>
        <v>0</v>
      </c>
      <c r="H158" s="66">
        <f t="shared" si="18"/>
        <v>0</v>
      </c>
    </row>
    <row r="159" spans="1:8" ht="26.25">
      <c r="A159" s="13" t="s">
        <v>51</v>
      </c>
      <c r="B159" s="54" t="s">
        <v>3</v>
      </c>
      <c r="C159" s="54" t="s">
        <v>1</v>
      </c>
      <c r="D159" s="125" t="s">
        <v>196</v>
      </c>
      <c r="E159" s="24" t="s">
        <v>41</v>
      </c>
      <c r="F159" s="29">
        <f t="shared" si="18"/>
        <v>500</v>
      </c>
      <c r="G159" s="66">
        <f t="shared" si="18"/>
        <v>0</v>
      </c>
      <c r="H159" s="66">
        <f t="shared" si="18"/>
        <v>0</v>
      </c>
    </row>
    <row r="160" spans="1:8" ht="26.25">
      <c r="A160" s="13" t="s">
        <v>52</v>
      </c>
      <c r="B160" s="54" t="s">
        <v>3</v>
      </c>
      <c r="C160" s="54" t="s">
        <v>1</v>
      </c>
      <c r="D160" s="125" t="s">
        <v>196</v>
      </c>
      <c r="E160" s="24" t="s">
        <v>42</v>
      </c>
      <c r="F160" s="29">
        <f t="shared" si="18"/>
        <v>500</v>
      </c>
      <c r="G160" s="66">
        <f t="shared" si="18"/>
        <v>0</v>
      </c>
      <c r="H160" s="66">
        <f t="shared" si="18"/>
        <v>0</v>
      </c>
    </row>
    <row r="161" spans="1:8" ht="26.25">
      <c r="A161" s="13" t="s">
        <v>53</v>
      </c>
      <c r="B161" s="54" t="s">
        <v>3</v>
      </c>
      <c r="C161" s="54" t="s">
        <v>1</v>
      </c>
      <c r="D161" s="125" t="s">
        <v>196</v>
      </c>
      <c r="E161" s="24" t="s">
        <v>32</v>
      </c>
      <c r="F161" s="29">
        <v>500</v>
      </c>
      <c r="G161" s="66">
        <v>0</v>
      </c>
      <c r="H161" s="66">
        <v>0</v>
      </c>
    </row>
    <row r="162" spans="1:8" ht="15.75">
      <c r="A162" s="14" t="s">
        <v>17</v>
      </c>
      <c r="B162" s="53" t="s">
        <v>3</v>
      </c>
      <c r="C162" s="53" t="s">
        <v>6</v>
      </c>
      <c r="D162" s="32"/>
      <c r="E162" s="18"/>
      <c r="F162" s="131">
        <f>F163+F174</f>
        <v>5572.393</v>
      </c>
      <c r="G162" s="70">
        <f>G164+G169</f>
        <v>5580</v>
      </c>
      <c r="H162" s="70">
        <f>H164+H169</f>
        <v>5272.02</v>
      </c>
    </row>
    <row r="163" spans="1:8" ht="39.75" customHeight="1">
      <c r="A163" s="104" t="s">
        <v>110</v>
      </c>
      <c r="B163" s="53" t="s">
        <v>3</v>
      </c>
      <c r="C163" s="53" t="s">
        <v>6</v>
      </c>
      <c r="D163" s="87" t="s">
        <v>111</v>
      </c>
      <c r="E163" s="18"/>
      <c r="F163" s="88">
        <f>F164+F169</f>
        <v>5180</v>
      </c>
      <c r="G163" s="70">
        <f>G164+G169</f>
        <v>5580</v>
      </c>
      <c r="H163" s="70">
        <f>H164+H169</f>
        <v>5272.02</v>
      </c>
    </row>
    <row r="164" spans="1:8" ht="26.25">
      <c r="A164" s="13" t="s">
        <v>82</v>
      </c>
      <c r="B164" s="54" t="s">
        <v>3</v>
      </c>
      <c r="C164" s="54" t="s">
        <v>6</v>
      </c>
      <c r="D164" s="83" t="s">
        <v>150</v>
      </c>
      <c r="E164" s="18"/>
      <c r="F164" s="89">
        <f aca="true" t="shared" si="19" ref="F164:H165">F165</f>
        <v>180</v>
      </c>
      <c r="G164" s="85">
        <f t="shared" si="19"/>
        <v>180</v>
      </c>
      <c r="H164" s="85">
        <f t="shared" si="19"/>
        <v>180</v>
      </c>
    </row>
    <row r="165" spans="1:8" ht="15.75">
      <c r="A165" s="13" t="s">
        <v>149</v>
      </c>
      <c r="B165" s="54" t="s">
        <v>3</v>
      </c>
      <c r="C165" s="54" t="s">
        <v>6</v>
      </c>
      <c r="D165" s="83" t="s">
        <v>174</v>
      </c>
      <c r="E165" s="18"/>
      <c r="F165" s="29">
        <f t="shared" si="19"/>
        <v>180</v>
      </c>
      <c r="G165" s="85">
        <f t="shared" si="19"/>
        <v>180</v>
      </c>
      <c r="H165" s="85">
        <f t="shared" si="19"/>
        <v>180</v>
      </c>
    </row>
    <row r="166" spans="1:8" ht="45" customHeight="1">
      <c r="A166" s="15" t="s">
        <v>61</v>
      </c>
      <c r="B166" s="54" t="s">
        <v>3</v>
      </c>
      <c r="C166" s="54" t="s">
        <v>6</v>
      </c>
      <c r="D166" s="83" t="s">
        <v>174</v>
      </c>
      <c r="E166" s="24" t="s">
        <v>57</v>
      </c>
      <c r="F166" s="29">
        <f aca="true" t="shared" si="20" ref="F166:H167">F167</f>
        <v>180</v>
      </c>
      <c r="G166" s="29">
        <f t="shared" si="20"/>
        <v>180</v>
      </c>
      <c r="H166" s="29">
        <f t="shared" si="20"/>
        <v>180</v>
      </c>
    </row>
    <row r="167" spans="1:8" ht="19.5" customHeight="1">
      <c r="A167" s="16" t="s">
        <v>60</v>
      </c>
      <c r="B167" s="54" t="s">
        <v>3</v>
      </c>
      <c r="C167" s="54" t="s">
        <v>6</v>
      </c>
      <c r="D167" s="83" t="s">
        <v>174</v>
      </c>
      <c r="E167" s="24" t="s">
        <v>58</v>
      </c>
      <c r="F167" s="29">
        <f t="shared" si="20"/>
        <v>180</v>
      </c>
      <c r="G167" s="29">
        <f t="shared" si="20"/>
        <v>180</v>
      </c>
      <c r="H167" s="29">
        <f t="shared" si="20"/>
        <v>180</v>
      </c>
    </row>
    <row r="168" spans="1:8" ht="45" customHeight="1">
      <c r="A168" s="13" t="s">
        <v>61</v>
      </c>
      <c r="B168" s="54" t="s">
        <v>3</v>
      </c>
      <c r="C168" s="54" t="s">
        <v>6</v>
      </c>
      <c r="D168" s="83" t="s">
        <v>174</v>
      </c>
      <c r="E168" s="24" t="s">
        <v>59</v>
      </c>
      <c r="F168" s="29">
        <v>180</v>
      </c>
      <c r="G168" s="29">
        <v>180</v>
      </c>
      <c r="H168" s="29">
        <v>180</v>
      </c>
    </row>
    <row r="169" spans="1:8" ht="26.25">
      <c r="A169" s="14" t="s">
        <v>83</v>
      </c>
      <c r="B169" s="53" t="s">
        <v>3</v>
      </c>
      <c r="C169" s="53" t="s">
        <v>6</v>
      </c>
      <c r="D169" s="32" t="s">
        <v>159</v>
      </c>
      <c r="E169" s="18"/>
      <c r="F169" s="50">
        <f>F171</f>
        <v>5000</v>
      </c>
      <c r="G169" s="50">
        <f>G171</f>
        <v>5400</v>
      </c>
      <c r="H169" s="50">
        <f>H171</f>
        <v>5092.02</v>
      </c>
    </row>
    <row r="170" spans="1:8" ht="26.25">
      <c r="A170" s="13" t="s">
        <v>151</v>
      </c>
      <c r="B170" s="54" t="s">
        <v>3</v>
      </c>
      <c r="C170" s="54" t="s">
        <v>6</v>
      </c>
      <c r="D170" s="83" t="s">
        <v>175</v>
      </c>
      <c r="E170" s="24"/>
      <c r="F170" s="52">
        <f>F171</f>
        <v>5000</v>
      </c>
      <c r="G170" s="52">
        <f>G171</f>
        <v>5400</v>
      </c>
      <c r="H170" s="52">
        <f>H171</f>
        <v>5092.02</v>
      </c>
    </row>
    <row r="171" spans="1:8" ht="45" customHeight="1">
      <c r="A171" s="13" t="s">
        <v>94</v>
      </c>
      <c r="B171" s="54" t="s">
        <v>3</v>
      </c>
      <c r="C171" s="54" t="s">
        <v>6</v>
      </c>
      <c r="D171" s="83" t="s">
        <v>175</v>
      </c>
      <c r="E171" s="24" t="s">
        <v>57</v>
      </c>
      <c r="F171" s="29">
        <f aca="true" t="shared" si="21" ref="F171:H172">F172</f>
        <v>5000</v>
      </c>
      <c r="G171" s="29">
        <f t="shared" si="21"/>
        <v>5400</v>
      </c>
      <c r="H171" s="29">
        <f t="shared" si="21"/>
        <v>5092.02</v>
      </c>
    </row>
    <row r="172" spans="1:8" ht="15.75">
      <c r="A172" s="15" t="s">
        <v>60</v>
      </c>
      <c r="B172" s="54" t="s">
        <v>3</v>
      </c>
      <c r="C172" s="54" t="s">
        <v>6</v>
      </c>
      <c r="D172" s="83" t="s">
        <v>175</v>
      </c>
      <c r="E172" s="24" t="s">
        <v>58</v>
      </c>
      <c r="F172" s="29">
        <f t="shared" si="21"/>
        <v>5000</v>
      </c>
      <c r="G172" s="29">
        <f t="shared" si="21"/>
        <v>5400</v>
      </c>
      <c r="H172" s="29">
        <f t="shared" si="21"/>
        <v>5092.02</v>
      </c>
    </row>
    <row r="173" spans="1:8" ht="39">
      <c r="A173" s="13" t="s">
        <v>94</v>
      </c>
      <c r="B173" s="54" t="s">
        <v>3</v>
      </c>
      <c r="C173" s="54" t="s">
        <v>6</v>
      </c>
      <c r="D173" s="115" t="s">
        <v>175</v>
      </c>
      <c r="E173" s="116" t="s">
        <v>59</v>
      </c>
      <c r="F173" s="89">
        <v>5000</v>
      </c>
      <c r="G173" s="89">
        <v>5400</v>
      </c>
      <c r="H173" s="89">
        <v>5092.02</v>
      </c>
    </row>
    <row r="174" spans="1:8" ht="39">
      <c r="A174" s="132" t="s">
        <v>198</v>
      </c>
      <c r="B174" s="53" t="s">
        <v>3</v>
      </c>
      <c r="C174" s="53" t="s">
        <v>6</v>
      </c>
      <c r="D174" s="122" t="s">
        <v>152</v>
      </c>
      <c r="E174" s="97"/>
      <c r="F174" s="131">
        <f>F175</f>
        <v>392.393</v>
      </c>
      <c r="G174" s="105">
        <f aca="true" t="shared" si="22" ref="F174:H177">G175</f>
        <v>0</v>
      </c>
      <c r="H174" s="105">
        <f t="shared" si="22"/>
        <v>0</v>
      </c>
    </row>
    <row r="175" spans="1:8" ht="15.75">
      <c r="A175" s="119" t="s">
        <v>199</v>
      </c>
      <c r="B175" s="106" t="s">
        <v>3</v>
      </c>
      <c r="C175" s="54" t="s">
        <v>6</v>
      </c>
      <c r="D175" s="121" t="s">
        <v>197</v>
      </c>
      <c r="E175" s="24"/>
      <c r="F175" s="128">
        <f>F176</f>
        <v>392.393</v>
      </c>
      <c r="G175" s="107">
        <f>G176</f>
        <v>0</v>
      </c>
      <c r="H175" s="107">
        <f>H176</f>
        <v>0</v>
      </c>
    </row>
    <row r="176" spans="1:8" ht="26.25">
      <c r="A176" s="13" t="s">
        <v>51</v>
      </c>
      <c r="B176" s="106" t="s">
        <v>3</v>
      </c>
      <c r="C176" s="54" t="s">
        <v>6</v>
      </c>
      <c r="D176" s="121" t="s">
        <v>197</v>
      </c>
      <c r="E176" s="24" t="s">
        <v>41</v>
      </c>
      <c r="F176" s="128">
        <f t="shared" si="22"/>
        <v>392.393</v>
      </c>
      <c r="G176" s="107">
        <f t="shared" si="22"/>
        <v>0</v>
      </c>
      <c r="H176" s="107">
        <f t="shared" si="22"/>
        <v>0</v>
      </c>
    </row>
    <row r="177" spans="1:8" ht="26.25">
      <c r="A177" s="13" t="s">
        <v>52</v>
      </c>
      <c r="B177" s="106" t="s">
        <v>3</v>
      </c>
      <c r="C177" s="54" t="s">
        <v>6</v>
      </c>
      <c r="D177" s="121" t="s">
        <v>197</v>
      </c>
      <c r="E177" s="24" t="s">
        <v>42</v>
      </c>
      <c r="F177" s="128">
        <f t="shared" si="22"/>
        <v>392.393</v>
      </c>
      <c r="G177" s="107">
        <f t="shared" si="22"/>
        <v>0</v>
      </c>
      <c r="H177" s="107">
        <f t="shared" si="22"/>
        <v>0</v>
      </c>
    </row>
    <row r="178" spans="1:8" ht="26.25">
      <c r="A178" s="27" t="s">
        <v>53</v>
      </c>
      <c r="B178" s="106" t="s">
        <v>3</v>
      </c>
      <c r="C178" s="54" t="s">
        <v>6</v>
      </c>
      <c r="D178" s="121" t="s">
        <v>197</v>
      </c>
      <c r="E178" s="24" t="s">
        <v>32</v>
      </c>
      <c r="F178" s="128">
        <v>392.393</v>
      </c>
      <c r="G178" s="107">
        <v>0</v>
      </c>
      <c r="H178" s="107">
        <v>0</v>
      </c>
    </row>
    <row r="179" spans="1:8" ht="15.75">
      <c r="A179" s="33" t="s">
        <v>26</v>
      </c>
      <c r="B179" s="53" t="s">
        <v>22</v>
      </c>
      <c r="C179" s="54"/>
      <c r="D179" s="24"/>
      <c r="E179" s="24"/>
      <c r="F179" s="26">
        <f>F180</f>
        <v>28</v>
      </c>
      <c r="G179" s="117">
        <f>G180</f>
        <v>28</v>
      </c>
      <c r="H179" s="117">
        <f>H180</f>
        <v>28</v>
      </c>
    </row>
    <row r="180" spans="1:8" ht="15.75">
      <c r="A180" s="22" t="s">
        <v>95</v>
      </c>
      <c r="B180" s="53" t="s">
        <v>22</v>
      </c>
      <c r="C180" s="53" t="s">
        <v>22</v>
      </c>
      <c r="D180" s="24"/>
      <c r="E180" s="24"/>
      <c r="F180" s="26">
        <f>F182</f>
        <v>28</v>
      </c>
      <c r="G180" s="70">
        <v>28</v>
      </c>
      <c r="H180" s="70">
        <v>28</v>
      </c>
    </row>
    <row r="181" spans="1:8" ht="39.75" customHeight="1">
      <c r="A181" s="104" t="s">
        <v>110</v>
      </c>
      <c r="B181" s="53" t="s">
        <v>22</v>
      </c>
      <c r="C181" s="53" t="s">
        <v>22</v>
      </c>
      <c r="D181" s="90" t="s">
        <v>111</v>
      </c>
      <c r="E181" s="24"/>
      <c r="F181" s="88">
        <f>F182</f>
        <v>28</v>
      </c>
      <c r="G181" s="70">
        <f>G182</f>
        <v>28</v>
      </c>
      <c r="H181" s="70">
        <f>H182</f>
        <v>28</v>
      </c>
    </row>
    <row r="182" spans="1:8" ht="64.5">
      <c r="A182" s="15" t="s">
        <v>84</v>
      </c>
      <c r="B182" s="20" t="s">
        <v>22</v>
      </c>
      <c r="C182" s="20" t="s">
        <v>22</v>
      </c>
      <c r="D182" s="84" t="s">
        <v>153</v>
      </c>
      <c r="E182" s="17"/>
      <c r="F182" s="86">
        <f>F183</f>
        <v>28</v>
      </c>
      <c r="G182" s="66">
        <v>28</v>
      </c>
      <c r="H182" s="66">
        <v>28</v>
      </c>
    </row>
    <row r="183" spans="1:8" ht="25.5">
      <c r="A183" s="23" t="s">
        <v>85</v>
      </c>
      <c r="B183" s="20" t="s">
        <v>22</v>
      </c>
      <c r="C183" s="20" t="s">
        <v>22</v>
      </c>
      <c r="D183" s="84" t="s">
        <v>176</v>
      </c>
      <c r="E183" s="31"/>
      <c r="F183" s="52">
        <f>F184</f>
        <v>28</v>
      </c>
      <c r="G183" s="66">
        <v>28</v>
      </c>
      <c r="H183" s="66">
        <v>28</v>
      </c>
    </row>
    <row r="184" spans="1:8" ht="15.75">
      <c r="A184" s="13" t="s">
        <v>46</v>
      </c>
      <c r="B184" s="54" t="s">
        <v>22</v>
      </c>
      <c r="C184" s="54" t="s">
        <v>22</v>
      </c>
      <c r="D184" s="84" t="s">
        <v>176</v>
      </c>
      <c r="E184" s="21" t="s">
        <v>47</v>
      </c>
      <c r="F184" s="29">
        <f>F185</f>
        <v>28</v>
      </c>
      <c r="G184" s="66">
        <v>28</v>
      </c>
      <c r="H184" s="66">
        <v>28</v>
      </c>
    </row>
    <row r="185" spans="1:8" ht="15.75">
      <c r="A185" s="34" t="s">
        <v>18</v>
      </c>
      <c r="B185" s="54" t="s">
        <v>22</v>
      </c>
      <c r="C185" s="54" t="s">
        <v>22</v>
      </c>
      <c r="D185" s="84" t="s">
        <v>176</v>
      </c>
      <c r="E185" s="24" t="s">
        <v>31</v>
      </c>
      <c r="F185" s="29">
        <v>28</v>
      </c>
      <c r="G185" s="66">
        <v>28</v>
      </c>
      <c r="H185" s="66">
        <v>28</v>
      </c>
    </row>
    <row r="186" spans="1:8" ht="15.75">
      <c r="A186" s="33" t="s">
        <v>55</v>
      </c>
      <c r="B186" s="53" t="s">
        <v>24</v>
      </c>
      <c r="C186" s="53"/>
      <c r="D186" s="24"/>
      <c r="E186" s="24"/>
      <c r="F186" s="26">
        <f>F187</f>
        <v>12945.4</v>
      </c>
      <c r="G186" s="26">
        <f>G187</f>
        <v>13942.6</v>
      </c>
      <c r="H186" s="26">
        <f>H187</f>
        <v>14076.6</v>
      </c>
    </row>
    <row r="187" spans="1:8" ht="15.75">
      <c r="A187" s="22" t="s">
        <v>25</v>
      </c>
      <c r="B187" s="53" t="s">
        <v>24</v>
      </c>
      <c r="C187" s="53" t="s">
        <v>0</v>
      </c>
      <c r="D187" s="24"/>
      <c r="E187" s="24"/>
      <c r="F187" s="26">
        <f aca="true" t="shared" si="23" ref="F187:H188">F188</f>
        <v>12945.4</v>
      </c>
      <c r="G187" s="26">
        <f t="shared" si="23"/>
        <v>13942.6</v>
      </c>
      <c r="H187" s="26">
        <f>H188+H198</f>
        <v>14076.6</v>
      </c>
    </row>
    <row r="188" spans="1:8" ht="39.75" customHeight="1">
      <c r="A188" s="104" t="s">
        <v>110</v>
      </c>
      <c r="B188" s="53" t="s">
        <v>24</v>
      </c>
      <c r="C188" s="53" t="s">
        <v>0</v>
      </c>
      <c r="D188" s="35" t="s">
        <v>111</v>
      </c>
      <c r="E188" s="24"/>
      <c r="F188" s="26">
        <f t="shared" si="23"/>
        <v>12945.4</v>
      </c>
      <c r="G188" s="26">
        <f t="shared" si="23"/>
        <v>13942.6</v>
      </c>
      <c r="H188" s="26">
        <f t="shared" si="23"/>
        <v>14076.6</v>
      </c>
    </row>
    <row r="189" spans="1:8" ht="63.75">
      <c r="A189" s="25" t="s">
        <v>86</v>
      </c>
      <c r="B189" s="19" t="s">
        <v>24</v>
      </c>
      <c r="C189" s="19" t="s">
        <v>0</v>
      </c>
      <c r="D189" s="11" t="s">
        <v>154</v>
      </c>
      <c r="E189" s="17"/>
      <c r="F189" s="26">
        <f>F190+F194</f>
        <v>12945.4</v>
      </c>
      <c r="G189" s="50">
        <f>G190+G194</f>
        <v>13942.6</v>
      </c>
      <c r="H189" s="50">
        <f>H190+H194</f>
        <v>14076.6</v>
      </c>
    </row>
    <row r="190" spans="1:8" ht="31.5" customHeight="1">
      <c r="A190" s="25" t="s">
        <v>87</v>
      </c>
      <c r="B190" s="20" t="s">
        <v>24</v>
      </c>
      <c r="C190" s="20" t="s">
        <v>0</v>
      </c>
      <c r="D190" s="11" t="s">
        <v>178</v>
      </c>
      <c r="E190" s="31"/>
      <c r="F190" s="29">
        <f aca="true" t="shared" si="24" ref="F190:H191">F191</f>
        <v>8181.5</v>
      </c>
      <c r="G190" s="52">
        <f t="shared" si="24"/>
        <v>8692.7</v>
      </c>
      <c r="H190" s="52">
        <f t="shared" si="24"/>
        <v>8789.5</v>
      </c>
    </row>
    <row r="191" spans="1:8" ht="15.75">
      <c r="A191" s="13" t="s">
        <v>46</v>
      </c>
      <c r="B191" s="54" t="s">
        <v>24</v>
      </c>
      <c r="C191" s="54" t="s">
        <v>0</v>
      </c>
      <c r="D191" s="11" t="s">
        <v>178</v>
      </c>
      <c r="E191" s="24" t="s">
        <v>47</v>
      </c>
      <c r="F191" s="29">
        <f t="shared" si="24"/>
        <v>8181.5</v>
      </c>
      <c r="G191" s="29">
        <f>G192</f>
        <v>8692.7</v>
      </c>
      <c r="H191" s="29">
        <f t="shared" si="24"/>
        <v>8789.5</v>
      </c>
    </row>
    <row r="192" spans="1:8" ht="15.75">
      <c r="A192" s="34" t="s">
        <v>18</v>
      </c>
      <c r="B192" s="54" t="s">
        <v>24</v>
      </c>
      <c r="C192" s="54" t="s">
        <v>0</v>
      </c>
      <c r="D192" s="11" t="s">
        <v>178</v>
      </c>
      <c r="E192" s="24" t="s">
        <v>31</v>
      </c>
      <c r="F192" s="29">
        <v>8181.5</v>
      </c>
      <c r="G192" s="29">
        <v>8692.7</v>
      </c>
      <c r="H192" s="29">
        <v>8789.5</v>
      </c>
    </row>
    <row r="193" spans="1:8" ht="51">
      <c r="A193" s="25" t="s">
        <v>88</v>
      </c>
      <c r="B193" s="62" t="s">
        <v>24</v>
      </c>
      <c r="C193" s="62" t="s">
        <v>0</v>
      </c>
      <c r="D193" s="103" t="s">
        <v>158</v>
      </c>
      <c r="E193" s="24"/>
      <c r="F193" s="29">
        <f aca="true" t="shared" si="25" ref="F193:H195">F194</f>
        <v>4763.9</v>
      </c>
      <c r="G193" s="29">
        <f t="shared" si="25"/>
        <v>5249.9</v>
      </c>
      <c r="H193" s="29">
        <f t="shared" si="25"/>
        <v>5287.1</v>
      </c>
    </row>
    <row r="194" spans="1:8" ht="16.5" customHeight="1">
      <c r="A194" s="25" t="s">
        <v>89</v>
      </c>
      <c r="B194" s="62" t="s">
        <v>24</v>
      </c>
      <c r="C194" s="62" t="s">
        <v>0</v>
      </c>
      <c r="D194" s="103" t="s">
        <v>177</v>
      </c>
      <c r="E194" s="24"/>
      <c r="F194" s="29">
        <f t="shared" si="25"/>
        <v>4763.9</v>
      </c>
      <c r="G194" s="29">
        <f t="shared" si="25"/>
        <v>5249.9</v>
      </c>
      <c r="H194" s="29">
        <f t="shared" si="25"/>
        <v>5287.1</v>
      </c>
    </row>
    <row r="195" spans="1:8" ht="15.75">
      <c r="A195" s="25" t="s">
        <v>89</v>
      </c>
      <c r="B195" s="62" t="s">
        <v>24</v>
      </c>
      <c r="C195" s="62" t="s">
        <v>0</v>
      </c>
      <c r="D195" s="103" t="s">
        <v>177</v>
      </c>
      <c r="E195" s="24" t="s">
        <v>47</v>
      </c>
      <c r="F195" s="29">
        <f t="shared" si="25"/>
        <v>4763.9</v>
      </c>
      <c r="G195" s="29">
        <f t="shared" si="25"/>
        <v>5249.9</v>
      </c>
      <c r="H195" s="29">
        <f t="shared" si="25"/>
        <v>5287.1</v>
      </c>
    </row>
    <row r="196" spans="1:8" ht="15.75">
      <c r="A196" s="13" t="s">
        <v>46</v>
      </c>
      <c r="B196" s="54" t="s">
        <v>24</v>
      </c>
      <c r="C196" s="54" t="s">
        <v>0</v>
      </c>
      <c r="D196" s="103" t="s">
        <v>177</v>
      </c>
      <c r="E196" s="24" t="s">
        <v>31</v>
      </c>
      <c r="F196" s="29">
        <f>F197</f>
        <v>4763.9</v>
      </c>
      <c r="G196" s="29">
        <f>G197</f>
        <v>5249.9</v>
      </c>
      <c r="H196" s="29">
        <f>H197</f>
        <v>5287.1</v>
      </c>
    </row>
    <row r="197" spans="1:8" ht="15.75" customHeight="1">
      <c r="A197" s="136" t="s">
        <v>18</v>
      </c>
      <c r="B197" s="54" t="s">
        <v>24</v>
      </c>
      <c r="C197" s="54" t="s">
        <v>0</v>
      </c>
      <c r="D197" s="11" t="s">
        <v>177</v>
      </c>
      <c r="E197" s="24" t="s">
        <v>31</v>
      </c>
      <c r="F197" s="29">
        <v>4763.9</v>
      </c>
      <c r="G197" s="29">
        <v>5249.9</v>
      </c>
      <c r="H197" s="29">
        <v>5287.1</v>
      </c>
    </row>
    <row r="198" spans="1:8" ht="45" customHeight="1">
      <c r="A198" s="137" t="s">
        <v>200</v>
      </c>
      <c r="B198" s="135" t="s">
        <v>24</v>
      </c>
      <c r="C198" s="53" t="s">
        <v>0</v>
      </c>
      <c r="D198" s="93" t="s">
        <v>204</v>
      </c>
      <c r="E198" s="18"/>
      <c r="F198" s="26">
        <f aca="true" t="shared" si="26" ref="F198:G200">F199</f>
        <v>0</v>
      </c>
      <c r="G198" s="26">
        <f t="shared" si="26"/>
        <v>0</v>
      </c>
      <c r="H198" s="26">
        <f>H199</f>
        <v>0</v>
      </c>
    </row>
    <row r="199" spans="1:8" ht="15.75" customHeight="1">
      <c r="A199" s="139" t="s">
        <v>201</v>
      </c>
      <c r="B199" s="138" t="s">
        <v>24</v>
      </c>
      <c r="C199" s="54" t="s">
        <v>0</v>
      </c>
      <c r="D199" s="103" t="s">
        <v>205</v>
      </c>
      <c r="E199" s="24"/>
      <c r="F199" s="29">
        <f t="shared" si="26"/>
        <v>0</v>
      </c>
      <c r="G199" s="29">
        <f t="shared" si="26"/>
        <v>0</v>
      </c>
      <c r="H199" s="29">
        <f>H200</f>
        <v>0</v>
      </c>
    </row>
    <row r="200" spans="1:8" ht="15.75" customHeight="1" thickBot="1">
      <c r="A200" s="133" t="s">
        <v>202</v>
      </c>
      <c r="B200" s="54" t="s">
        <v>24</v>
      </c>
      <c r="C200" s="54" t="s">
        <v>0</v>
      </c>
      <c r="D200" s="103" t="s">
        <v>206</v>
      </c>
      <c r="E200" s="24"/>
      <c r="F200" s="29">
        <f t="shared" si="26"/>
        <v>0</v>
      </c>
      <c r="G200" s="29">
        <f t="shared" si="26"/>
        <v>0</v>
      </c>
      <c r="H200" s="29">
        <f>H201</f>
        <v>0</v>
      </c>
    </row>
    <row r="201" spans="1:8" ht="30" customHeight="1" thickBot="1">
      <c r="A201" s="134" t="s">
        <v>51</v>
      </c>
      <c r="B201" s="54" t="s">
        <v>24</v>
      </c>
      <c r="C201" s="54" t="s">
        <v>0</v>
      </c>
      <c r="D201" s="103" t="s">
        <v>206</v>
      </c>
      <c r="E201" s="24" t="s">
        <v>41</v>
      </c>
      <c r="F201" s="29">
        <f>F203</f>
        <v>0</v>
      </c>
      <c r="G201" s="29">
        <f>G203</f>
        <v>0</v>
      </c>
      <c r="H201" s="29">
        <f>H202</f>
        <v>0</v>
      </c>
    </row>
    <row r="202" spans="1:8" ht="30" customHeight="1" thickBot="1">
      <c r="A202" s="140" t="s">
        <v>52</v>
      </c>
      <c r="B202" s="54" t="s">
        <v>24</v>
      </c>
      <c r="C202" s="54" t="s">
        <v>0</v>
      </c>
      <c r="D202" s="103" t="s">
        <v>206</v>
      </c>
      <c r="E202" s="24" t="s">
        <v>42</v>
      </c>
      <c r="F202" s="29">
        <v>0</v>
      </c>
      <c r="G202" s="29">
        <v>0</v>
      </c>
      <c r="H202" s="29">
        <f>H203</f>
        <v>0</v>
      </c>
    </row>
    <row r="203" spans="1:8" ht="30" customHeight="1" thickBot="1">
      <c r="A203" s="134" t="s">
        <v>203</v>
      </c>
      <c r="B203" s="54" t="s">
        <v>24</v>
      </c>
      <c r="C203" s="54" t="s">
        <v>0</v>
      </c>
      <c r="D203" s="103" t="s">
        <v>206</v>
      </c>
      <c r="E203" s="24" t="s">
        <v>107</v>
      </c>
      <c r="F203" s="29">
        <v>0</v>
      </c>
      <c r="G203" s="29">
        <v>0</v>
      </c>
      <c r="H203" s="29">
        <v>0</v>
      </c>
    </row>
    <row r="204" spans="1:8" ht="15.75">
      <c r="A204" s="36" t="s">
        <v>27</v>
      </c>
      <c r="B204" s="53" t="s">
        <v>5</v>
      </c>
      <c r="C204" s="53"/>
      <c r="D204" s="24"/>
      <c r="E204" s="24"/>
      <c r="F204" s="26">
        <f aca="true" t="shared" si="27" ref="F204:H207">F205</f>
        <v>435</v>
      </c>
      <c r="G204" s="26">
        <f t="shared" si="27"/>
        <v>435</v>
      </c>
      <c r="H204" s="26">
        <f t="shared" si="27"/>
        <v>435</v>
      </c>
    </row>
    <row r="205" spans="1:8" ht="15.75">
      <c r="A205" s="36" t="s">
        <v>28</v>
      </c>
      <c r="B205" s="53" t="s">
        <v>5</v>
      </c>
      <c r="C205" s="53" t="s">
        <v>0</v>
      </c>
      <c r="D205" s="24"/>
      <c r="E205" s="24"/>
      <c r="F205" s="26">
        <f>F206</f>
        <v>435</v>
      </c>
      <c r="G205" s="26">
        <f>G207</f>
        <v>435</v>
      </c>
      <c r="H205" s="26">
        <f>H207</f>
        <v>435</v>
      </c>
    </row>
    <row r="206" spans="1:8" ht="39.75" customHeight="1">
      <c r="A206" s="104" t="s">
        <v>110</v>
      </c>
      <c r="B206" s="53" t="s">
        <v>5</v>
      </c>
      <c r="C206" s="53" t="s">
        <v>0</v>
      </c>
      <c r="D206" s="35" t="s">
        <v>111</v>
      </c>
      <c r="E206" s="24"/>
      <c r="F206" s="26">
        <f>F207</f>
        <v>435</v>
      </c>
      <c r="G206" s="26">
        <f>G207</f>
        <v>435</v>
      </c>
      <c r="H206" s="26">
        <f>H207</f>
        <v>435</v>
      </c>
    </row>
    <row r="207" spans="1:8" ht="64.5" customHeight="1">
      <c r="A207" s="91" t="s">
        <v>90</v>
      </c>
      <c r="B207" s="54" t="s">
        <v>5</v>
      </c>
      <c r="C207" s="54" t="s">
        <v>0</v>
      </c>
      <c r="D207" s="76" t="s">
        <v>156</v>
      </c>
      <c r="E207" s="21"/>
      <c r="F207" s="29">
        <f t="shared" si="27"/>
        <v>435</v>
      </c>
      <c r="G207" s="29">
        <f t="shared" si="27"/>
        <v>435</v>
      </c>
      <c r="H207" s="29">
        <f t="shared" si="27"/>
        <v>435</v>
      </c>
    </row>
    <row r="208" spans="1:8" ht="25.5">
      <c r="A208" s="23" t="s">
        <v>91</v>
      </c>
      <c r="B208" s="62" t="s">
        <v>5</v>
      </c>
      <c r="C208" s="62" t="s">
        <v>0</v>
      </c>
      <c r="D208" s="76" t="s">
        <v>179</v>
      </c>
      <c r="E208" s="24"/>
      <c r="F208" s="29">
        <f aca="true" t="shared" si="28" ref="F208:H209">F209</f>
        <v>435</v>
      </c>
      <c r="G208" s="29">
        <f t="shared" si="28"/>
        <v>435</v>
      </c>
      <c r="H208" s="29">
        <f t="shared" si="28"/>
        <v>435</v>
      </c>
    </row>
    <row r="209" spans="1:8" ht="15.75">
      <c r="A209" s="13" t="s">
        <v>46</v>
      </c>
      <c r="B209" s="62" t="s">
        <v>5</v>
      </c>
      <c r="C209" s="62" t="s">
        <v>0</v>
      </c>
      <c r="D209" s="76" t="s">
        <v>179</v>
      </c>
      <c r="E209" s="24" t="s">
        <v>47</v>
      </c>
      <c r="F209" s="29">
        <f t="shared" si="28"/>
        <v>435</v>
      </c>
      <c r="G209" s="29">
        <f t="shared" si="28"/>
        <v>435</v>
      </c>
      <c r="H209" s="29">
        <f t="shared" si="28"/>
        <v>435</v>
      </c>
    </row>
    <row r="210" spans="1:8" ht="15.75">
      <c r="A210" s="34" t="s">
        <v>18</v>
      </c>
      <c r="B210" s="62" t="s">
        <v>5</v>
      </c>
      <c r="C210" s="62" t="s">
        <v>0</v>
      </c>
      <c r="D210" s="76" t="s">
        <v>179</v>
      </c>
      <c r="E210" s="24" t="s">
        <v>31</v>
      </c>
      <c r="F210" s="29">
        <v>435</v>
      </c>
      <c r="G210" s="29">
        <v>435</v>
      </c>
      <c r="H210" s="29">
        <v>435</v>
      </c>
    </row>
    <row r="211" spans="1:8" ht="15.75">
      <c r="A211" s="55" t="s">
        <v>19</v>
      </c>
      <c r="B211" s="56"/>
      <c r="C211" s="56"/>
      <c r="D211" s="56"/>
      <c r="E211" s="56"/>
      <c r="F211" s="26">
        <f>F11</f>
        <v>50722.15</v>
      </c>
      <c r="G211" s="70">
        <f>G11</f>
        <v>45463.11</v>
      </c>
      <c r="H211" s="70">
        <f>H11</f>
        <v>47824.54</v>
      </c>
    </row>
    <row r="212" spans="1:8" ht="15.75">
      <c r="A212" s="67" t="s">
        <v>75</v>
      </c>
      <c r="B212" s="68"/>
      <c r="C212" s="56"/>
      <c r="D212" s="72"/>
      <c r="E212" s="72"/>
      <c r="F212" s="26"/>
      <c r="G212" s="66">
        <v>869.7</v>
      </c>
      <c r="H212" s="66">
        <v>1768.22</v>
      </c>
    </row>
    <row r="213" spans="1:8" ht="15.75">
      <c r="A213" s="55" t="s">
        <v>76</v>
      </c>
      <c r="B213" s="56"/>
      <c r="C213" s="56"/>
      <c r="D213" s="56"/>
      <c r="E213" s="56"/>
      <c r="F213" s="26">
        <f>F211</f>
        <v>50722.15</v>
      </c>
      <c r="G213" s="70">
        <f>G211+G212</f>
        <v>46332.81</v>
      </c>
      <c r="H213" s="70">
        <f>H211+H212</f>
        <v>49592.76</v>
      </c>
    </row>
  </sheetData>
  <sheetProtection/>
  <mergeCells count="7">
    <mergeCell ref="A8:F8"/>
    <mergeCell ref="D9:D10"/>
    <mergeCell ref="E9:E10"/>
    <mergeCell ref="A9:A10"/>
    <mergeCell ref="B9:B10"/>
    <mergeCell ref="C9:C10"/>
    <mergeCell ref="F9:H9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2021-09-27T09:54:57Z</cp:lastPrinted>
  <dcterms:created xsi:type="dcterms:W3CDTF">2002-11-21T11:52:45Z</dcterms:created>
  <dcterms:modified xsi:type="dcterms:W3CDTF">2021-11-13T16:17:06Z</dcterms:modified>
  <cp:category/>
  <cp:version/>
  <cp:contentType/>
  <cp:contentStatus/>
</cp:coreProperties>
</file>