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0380" windowHeight="827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<sst xmlns="http://schemas.openxmlformats.org/spreadsheetml/2006/main" count="332" uniqueCount="303">
  <si>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</si>
  <si>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</si>
  <si>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</si>
  <si>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</si>
  <si>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</si>
  <si>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</si>
  <si>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</si>
  <si>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</si>
  <si>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</si>
  <si>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</si>
  <si>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</si>
  <si>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</si>
  <si>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</si>
  <si>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</si>
  <si>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</si>
  <si>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</si>
  <si>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</si>
  <si>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</si>
  <si>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</si>
  <si>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</si>
  <si>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</si>
  <si>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</si>
  <si>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</si>
  <si>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</si>
  <si>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</si>
  <si>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</si>
  <si>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</si>
  <si>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</si>
  <si>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</si>
  <si>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</si>
  <si>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</si>
  <si>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</si>
  <si>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</si>
  <si>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</si>
  <si>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</si>
  <si>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</si>
  <si>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</si>
  <si>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</si>
  <si>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</si>
  <si>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</si>
  <si>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</si>
  <si>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</si>
  <si>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</si>
  <si>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</si>
  <si>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</si>
  <si>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</si>
  <si>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</si>
  <si>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</si>
  <si>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</si>
  <si>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</si>
  <si>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</si>
  <si>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</si>
  <si>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</si>
  <si>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</si>
  <si>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</si>
  <si>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</si>
  <si>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</si>
  <si>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</si>
  <si>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</si>
  <si>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</si>
  <si>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</si>
  <si>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</si>
  <si>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</si>
  <si>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</si>
  <si>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</si>
  <si>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</si>
  <si>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</si>
  <si>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</si>
  <si>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</si>
  <si>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</si>
  <si>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</si>
  <si>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</si>
  <si>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</si>
  <si>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</si>
  <si>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</si>
  <si>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</si>
  <si>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</si>
  <si>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</si>
  <si>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</si>
  <si>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</si>
  <si>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</si>
  <si>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</si>
  <si>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</si>
  <si>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</si>
  <si>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</si>
  <si>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</si>
  <si>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</si>
  <si>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</si>
  <si>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</si>
  <si>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</si>
  <si>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</si>
  <si>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</si>
  <si>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</si>
  <si>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</si>
  <si>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</si>
  <si>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</si>
  <si>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</si>
  <si>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</si>
  <si>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</si>
  <si>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</si>
  <si>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</si>
  <si>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</si>
  <si>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</si>
  <si>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</si>
  <si>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</si>
  <si>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</si>
  <si>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</si>
  <si>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</si>
  <si>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</si>
  <si>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</si>
  <si>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</si>
  <si>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</si>
  <si>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</si>
  <si>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</si>
  <si>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</si>
  <si>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</si>
  <si>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</si>
  <si>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</si>
  <si>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</si>
  <si>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</si>
  <si>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</si>
  <si>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</si>
  <si>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</si>
  <si>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</si>
  <si>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</si>
  <si>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</si>
  <si>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</si>
  <si>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</si>
  <si>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</si>
  <si>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</si>
  <si>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</si>
  <si>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</si>
  <si>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</si>
  <si>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</si>
  <si>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</si>
  <si>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</si>
  <si>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</si>
  <si>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</si>
  <si>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</si>
  <si>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</si>
  <si>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</si>
  <si>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</si>
  <si>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</si>
  <si>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</si>
  <si>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</si>
  <si>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</si>
  <si>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</si>
  <si>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</si>
  <si>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</si>
  <si>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</si>
  <si>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</si>
  <si>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</si>
  <si>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</si>
  <si>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</si>
  <si>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</si>
  <si>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</si>
  <si>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</si>
  <si>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</si>
  <si>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</si>
  <si>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</si>
  <si>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</si>
  <si>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</si>
  <si>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</si>
  <si>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</si>
  <si>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</si>
  <si>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</si>
  <si>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</si>
  <si>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</si>
  <si>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</si>
  <si>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</si>
  <si>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</si>
  <si>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</si>
  <si>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</si>
  <si>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</si>
  <si>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</si>
  <si>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</si>
  <si>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</si>
  <si>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</si>
  <si>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</si>
  <si>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</si>
  <si>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</si>
  <si>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</si>
  <si>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</si>
  <si>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</si>
  <si>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</si>
  <si>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</si>
  <si>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</si>
  <si>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</si>
  <si>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</si>
  <si>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</si>
  <si>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</si>
  <si>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</si>
  <si>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</si>
  <si>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</si>
  <si>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</si>
  <si>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</si>
  <si>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</si>
  <si>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</si>
  <si>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</si>
  <si>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</si>
  <si>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</si>
  <si>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</si>
  <si>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</si>
  <si>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</si>
  <si>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</si>
  <si>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</si>
  <si>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к решению Совета депутатов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</si>
  <si>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</si>
  <si>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</si>
  <si>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</si>
  <si>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</si>
  <si>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</si>
  <si>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</si>
  <si>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</si>
  <si>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</si>
  <si>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</si>
  <si>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</si>
  <si>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</si>
  <si>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</si>
  <si>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</si>
  <si>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</si>
  <si>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</si>
  <si>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</si>
  <si>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</si>
  <si>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</si>
  <si>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</si>
  <si>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</si>
  <si>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</si>
  <si>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</si>
  <si>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</si>
  <si>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</si>
  <si>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</si>
  <si>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</si>
  <si>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</si>
  <si>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</si>
  <si>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</si>
  <si>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</si>
  <si>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</si>
  <si>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</si>
  <si>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</si>
  <si>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</si>
  <si>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</si>
  <si>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</si>
  <si>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</si>
  <si>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</si>
  <si>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</si>
  <si>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</si>
  <si>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</si>
  <si>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</si>
  <si>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</si>
  <si>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</si>
  <si>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</si>
  <si>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</si>
  <si>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</si>
  <si>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</si>
  <si>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</si>
  <si>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</si>
  <si>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</si>
  <si>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</si>
  <si>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</si>
  <si>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</si>
  <si>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</si>
  <si>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</si>
  <si>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</si>
  <si>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</si>
  <si>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</si>
  <si>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</si>
  <si>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</si>
  <si>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</si>
  <si>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</si>
  <si>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</si>
  <si>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</si>
  <si>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</si>
  <si>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</si>
  <si>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</si>
  <si>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</si>
  <si>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</si>
  <si>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</si>
  <si>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2024год</t>
  </si>
  <si>
    <t>Приложение № 2</t>
  </si>
  <si>
    <t>000 2 02 40000 00 0000 150</t>
  </si>
  <si>
    <t>000 2 02 49999 00 0000 150</t>
  </si>
  <si>
    <t>Прочие межбюджетные трансферты ,передаваемые бюджетам</t>
  </si>
  <si>
    <t>000 2 02 49999 10 0000 150</t>
  </si>
  <si>
    <t>Прочие межбюджетные трансферты ,передаваемые бюджетам сельских поселений</t>
  </si>
  <si>
    <t>Государственная пошлина</t>
  </si>
  <si>
    <t>от ..2022 года №</t>
  </si>
  <si>
    <t xml:space="preserve">Поступление доходов в Бюджет Тюльганского поссовета  Тюльганского района Оренбургской области по кодам видов доходов, подвидов доходов на 2023год и на плановый период 2024 и 2025годов </t>
  </si>
  <si>
    <t>2023 год</t>
  </si>
  <si>
    <t>2025год</t>
  </si>
  <si>
    <t>642,5</t>
  </si>
  <si>
    <t>0,0</t>
  </si>
  <si>
    <t>000 2 02 25567 10 0000 150</t>
  </si>
  <si>
    <t>Субсидии бюджетам сельских поселений на обеспечение устойчивого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</si>
  <si>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 ,муниципальных и городских округов</t>
  </si>
  <si>
    <t>000 1 17 15030 10 0004 150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</si>
  <si>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площадки)</t>
  </si>
  <si>
    <t>Прочие безвозмездные поступления</t>
  </si>
  <si>
    <t>Прочие безвозмездные поступления сельских поселений</t>
  </si>
  <si>
    <t>000 2 07 00000 00 0000 150</t>
  </si>
  <si>
    <t>000 2 07 05030 10 0000 150</t>
  </si>
  <si>
    <t>000 2 07 05000 10 0000 150</t>
  </si>
  <si>
    <t>538,14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</si>
</sst>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justify" vertical="top" wrapText="1"/>
    </xf>
    <xf numFmtId="2" fontId="13" fillId="0" borderId="10" xfId="0" applyNumberFormat="1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vertical="justify"/>
    </xf>
    <xf numFmtId="0" fontId="13" fillId="0" borderId="19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justify"/>
    </xf>
    <xf numFmtId="0" fontId="16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justify" vertical="top" wrapText="1"/>
    </xf>
    <xf numFmtId="176" fontId="12" fillId="0" borderId="1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justify" vertical="top" wrapText="1"/>
    </xf>
    <xf numFmtId="176" fontId="12" fillId="0" borderId="23" xfId="0" applyNumberFormat="1" applyFont="1" applyBorder="1" applyAlignment="1">
      <alignment horizontal="right" vertical="top" wrapText="1"/>
    </xf>
    <xf numFmtId="0" fontId="53" fillId="0" borderId="24" xfId="0" applyFont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54" fillId="0" borderId="25" xfId="0" applyFont="1" applyBorder="1" applyAlignment="1">
      <alignment horizontal="justify" vertical="top" wrapText="1"/>
    </xf>
    <xf numFmtId="0" fontId="54" fillId="0" borderId="24" xfId="0" applyFont="1" applyBorder="1" applyAlignment="1">
      <alignment horizontal="left" vertical="top" wrapText="1"/>
    </xf>
    <xf numFmtId="0" fontId="54" fillId="0" borderId="24" xfId="0" applyFont="1" applyBorder="1" applyAlignment="1">
      <alignment wrapText="1"/>
    </xf>
    <xf numFmtId="0" fontId="13" fillId="0" borderId="26" xfId="0" applyFont="1" applyFill="1" applyBorder="1" applyAlignment="1">
      <alignment vertical="top" wrapText="1"/>
    </xf>
    <xf numFmtId="176" fontId="13" fillId="0" borderId="10" xfId="0" applyNumberFormat="1" applyFont="1" applyBorder="1" applyAlignment="1">
      <alignment vertical="top" wrapText="1"/>
    </xf>
    <xf numFmtId="0" fontId="15" fillId="0" borderId="27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top" wrapText="1"/>
    </xf>
    <xf numFmtId="176" fontId="12" fillId="0" borderId="10" xfId="0" applyNumberFormat="1" applyFont="1" applyBorder="1" applyAlignment="1">
      <alignment wrapText="1"/>
    </xf>
    <xf numFmtId="0" fontId="12" fillId="32" borderId="11" xfId="0" applyFont="1" applyFill="1" applyBorder="1" applyAlignment="1">
      <alignment vertical="top" wrapText="1"/>
    </xf>
    <xf numFmtId="176" fontId="12" fillId="32" borderId="10" xfId="0" applyNumberFormat="1" applyFont="1" applyFill="1" applyBorder="1" applyAlignment="1">
      <alignment wrapText="1"/>
    </xf>
    <xf numFmtId="0" fontId="54" fillId="0" borderId="0" xfId="0" applyFont="1" applyAlignment="1">
      <alignment vertical="top"/>
    </xf>
    <xf numFmtId="176" fontId="13" fillId="0" borderId="10" xfId="0" applyNumberFormat="1" applyFont="1" applyBorder="1" applyAlignment="1">
      <alignment wrapText="1"/>
    </xf>
    <xf numFmtId="0" fontId="12" fillId="32" borderId="20" xfId="0" applyFont="1" applyFill="1" applyBorder="1" applyAlignment="1">
      <alignment vertical="top" wrapText="1"/>
    </xf>
    <xf numFmtId="0" fontId="13" fillId="0" borderId="20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wrapText="1"/>
    </xf>
    <xf numFmtId="176" fontId="12" fillId="32" borderId="10" xfId="0" applyNumberFormat="1" applyFont="1" applyFill="1" applyBorder="1" applyAlignment="1">
      <alignment horizontal="right" wrapText="1"/>
    </xf>
    <xf numFmtId="0" fontId="54" fillId="0" borderId="0" xfId="0" applyFont="1" applyAlignment="1">
      <alignment vertical="top" wrapText="1"/>
    </xf>
    <xf numFmtId="0" fontId="12" fillId="32" borderId="20" xfId="0" applyFont="1" applyFill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justify" vertical="justify"/>
    </xf>
    <xf numFmtId="176" fontId="12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vertical="top"/>
    </xf>
    <xf numFmtId="0" fontId="15" fillId="0" borderId="27" xfId="0" applyFont="1" applyBorder="1" applyAlignment="1">
      <alignment horizontal="justify" vertical="top" wrapText="1"/>
    </xf>
    <xf numFmtId="0" fontId="13" fillId="32" borderId="11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wrapText="1"/>
    </xf>
    <xf numFmtId="176" fontId="13" fillId="0" borderId="10" xfId="0" applyNumberFormat="1" applyFont="1" applyBorder="1" applyAlignment="1">
      <alignment vertical="justify"/>
    </xf>
    <xf numFmtId="0" fontId="12" fillId="0" borderId="20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right" vertical="top" wrapText="1"/>
    </xf>
    <xf numFmtId="176" fontId="12" fillId="0" borderId="10" xfId="0" applyNumberFormat="1" applyFont="1" applyBorder="1" applyAlignment="1">
      <alignment vertical="justify"/>
    </xf>
    <xf numFmtId="0" fontId="12" fillId="0" borderId="14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9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justify" vertical="top" wrapText="1"/>
    </xf>
    <xf numFmtId="0" fontId="14" fillId="0" borderId="31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2" fontId="12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76" fontId="13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56">
      <selection activeCell="C64" sqref="C64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125" style="0" customWidth="1"/>
    <col min="4" max="4" width="10.875" style="0" customWidth="1"/>
    <col min="5" max="5" width="13.875" style="0" customWidth="1"/>
  </cols>
  <sheetData>
    <row r="1" spans="2:3" ht="15" customHeight="1">
      <c r="B1" s="58"/>
      <c r="C1" s="62" t="s">
        <v>279</v>
      </c>
    </row>
    <row r="2" spans="2:3" ht="12.75" customHeight="1">
      <c r="B2" s="59"/>
      <c r="C2" s="61" t="s">
        <v>206</v>
      </c>
    </row>
    <row r="3" spans="2:3" ht="15" customHeight="1">
      <c r="B3" s="59"/>
      <c r="C3" s="61" t="s">
        <v>286</v>
      </c>
    </row>
    <row r="4" spans="2:3" ht="15" customHeight="1">
      <c r="B4" s="60"/>
      <c r="C4" s="61"/>
    </row>
    <row r="5" spans="2:3" ht="22.5" customHeight="1">
      <c r="B5" s="60"/>
      <c r="C5" s="59"/>
    </row>
    <row r="6" spans="1:3" ht="75" customHeight="1">
      <c r="A6" s="151" t="s">
        <v>287</v>
      </c>
      <c r="B6" s="151"/>
      <c r="C6" s="151"/>
    </row>
    <row r="7" ht="12.75" thickBot="1">
      <c r="E7" t="s">
        <v>230</v>
      </c>
    </row>
    <row r="8" spans="1:5" ht="78.75" customHeight="1" thickBot="1">
      <c r="A8" s="64" t="s">
        <v>2</v>
      </c>
      <c r="B8" s="65" t="s">
        <v>1</v>
      </c>
      <c r="C8" s="66" t="s">
        <v>288</v>
      </c>
      <c r="D8" s="67" t="s">
        <v>278</v>
      </c>
      <c r="E8" s="67" t="s">
        <v>289</v>
      </c>
    </row>
    <row r="9" spans="1:5" ht="30" customHeight="1" thickBot="1">
      <c r="A9" s="68" t="s">
        <v>3</v>
      </c>
      <c r="B9" s="69" t="s">
        <v>231</v>
      </c>
      <c r="C9" s="70">
        <f>C10+C16+C22+C23+C30+C33+C40</f>
        <v>22903.35</v>
      </c>
      <c r="D9" s="71">
        <f>D10+D15+D21+D23+D33+D30</f>
        <v>23093.41</v>
      </c>
      <c r="E9" s="71">
        <f>E10+E15+E21+E23+E33+E30</f>
        <v>23646.96</v>
      </c>
    </row>
    <row r="10" spans="1:5" ht="30" customHeight="1" thickBot="1">
      <c r="A10" s="68" t="s">
        <v>4</v>
      </c>
      <c r="B10" s="72" t="s">
        <v>5</v>
      </c>
      <c r="C10" s="73">
        <f>C11</f>
        <v>11934</v>
      </c>
      <c r="D10" s="122">
        <f>D11</f>
        <v>12407</v>
      </c>
      <c r="E10" s="122">
        <f>E11</f>
        <v>13101</v>
      </c>
    </row>
    <row r="11" spans="1:5" ht="33.75" customHeight="1">
      <c r="A11" s="74" t="s">
        <v>10</v>
      </c>
      <c r="B11" s="75" t="s">
        <v>11</v>
      </c>
      <c r="C11" s="73">
        <f>C12+C13+C14</f>
        <v>11934</v>
      </c>
      <c r="D11" s="122">
        <f>D12+D13+D14</f>
        <v>12407</v>
      </c>
      <c r="E11" s="122">
        <f>E12+E13+E14</f>
        <v>13101</v>
      </c>
    </row>
    <row r="12" spans="1:5" ht="90" customHeight="1">
      <c r="A12" s="76" t="s">
        <v>214</v>
      </c>
      <c r="B12" s="77" t="s">
        <v>232</v>
      </c>
      <c r="C12" s="78">
        <v>11750</v>
      </c>
      <c r="D12" s="125">
        <v>12224</v>
      </c>
      <c r="E12" s="125">
        <v>12915</v>
      </c>
    </row>
    <row r="13" spans="1:5" ht="120" customHeight="1">
      <c r="A13" s="79" t="s">
        <v>224</v>
      </c>
      <c r="B13" s="80" t="s">
        <v>220</v>
      </c>
      <c r="C13" s="78">
        <v>114</v>
      </c>
      <c r="D13" s="125">
        <v>110</v>
      </c>
      <c r="E13" s="125">
        <v>110</v>
      </c>
    </row>
    <row r="14" spans="1:5" ht="54.75" customHeight="1">
      <c r="A14" s="79" t="s">
        <v>225</v>
      </c>
      <c r="B14" s="80" t="s">
        <v>221</v>
      </c>
      <c r="C14" s="78">
        <v>70</v>
      </c>
      <c r="D14" s="125">
        <v>73</v>
      </c>
      <c r="E14" s="125">
        <v>76</v>
      </c>
    </row>
    <row r="15" spans="1:5" ht="45" customHeight="1">
      <c r="A15" s="81" t="s">
        <v>215</v>
      </c>
      <c r="B15" s="136" t="s">
        <v>223</v>
      </c>
      <c r="C15" s="82">
        <f>C16</f>
        <v>2117.7499999999995</v>
      </c>
      <c r="D15" s="71">
        <f>D16</f>
        <v>2168.8100000000004</v>
      </c>
      <c r="E15" s="71">
        <f>E16</f>
        <v>2214.56</v>
      </c>
    </row>
    <row r="16" spans="1:5" ht="45.75" customHeight="1">
      <c r="A16" s="81" t="s">
        <v>277</v>
      </c>
      <c r="B16" s="83" t="s">
        <v>222</v>
      </c>
      <c r="C16" s="82">
        <f>C17+C18+C19+C20</f>
        <v>2117.7499999999995</v>
      </c>
      <c r="D16" s="71">
        <f>D17+D18+D19+D20</f>
        <v>2168.8100000000004</v>
      </c>
      <c r="E16" s="71">
        <f>E17+E18+E19+E20</f>
        <v>2214.56</v>
      </c>
    </row>
    <row r="17" spans="1:5" ht="114.75" customHeight="1">
      <c r="A17" s="76" t="s">
        <v>216</v>
      </c>
      <c r="B17" s="84" t="s">
        <v>233</v>
      </c>
      <c r="C17" s="85">
        <v>957.5</v>
      </c>
      <c r="D17" s="137">
        <v>970.32</v>
      </c>
      <c r="E17" s="137">
        <v>975.04</v>
      </c>
    </row>
    <row r="18" spans="1:5" ht="90" customHeight="1">
      <c r="A18" s="76" t="s">
        <v>217</v>
      </c>
      <c r="B18" s="84" t="s">
        <v>234</v>
      </c>
      <c r="C18" s="85">
        <v>5.3</v>
      </c>
      <c r="D18" s="137">
        <v>5.44</v>
      </c>
      <c r="E18" s="137">
        <v>5.63</v>
      </c>
    </row>
    <row r="19" spans="1:5" ht="99.75" customHeight="1">
      <c r="A19" s="76" t="s">
        <v>218</v>
      </c>
      <c r="B19" s="84" t="s">
        <v>235</v>
      </c>
      <c r="C19" s="85">
        <v>1275.02</v>
      </c>
      <c r="D19" s="137">
        <v>1313.29</v>
      </c>
      <c r="E19" s="137">
        <v>1359.02</v>
      </c>
    </row>
    <row r="20" spans="1:5" ht="79.5" customHeight="1">
      <c r="A20" s="76" t="s">
        <v>219</v>
      </c>
      <c r="B20" s="84" t="s">
        <v>236</v>
      </c>
      <c r="C20" s="85">
        <v>-120.07</v>
      </c>
      <c r="D20" s="137">
        <v>-120.24</v>
      </c>
      <c r="E20" s="137">
        <v>-125.13</v>
      </c>
    </row>
    <row r="21" spans="1:6" ht="17.25" customHeight="1">
      <c r="A21" s="74" t="s">
        <v>15</v>
      </c>
      <c r="B21" s="75" t="s">
        <v>16</v>
      </c>
      <c r="C21" s="73">
        <f>C22</f>
        <v>0</v>
      </c>
      <c r="D21" s="138">
        <f>D22</f>
        <v>0</v>
      </c>
      <c r="E21" s="138">
        <f>E22</f>
        <v>0</v>
      </c>
      <c r="F21" s="63"/>
    </row>
    <row r="22" spans="1:5" ht="31.5" customHeight="1">
      <c r="A22" s="86" t="s">
        <v>19</v>
      </c>
      <c r="B22" s="87" t="s">
        <v>20</v>
      </c>
      <c r="C22" s="88">
        <v>0</v>
      </c>
      <c r="D22" s="139">
        <v>0</v>
      </c>
      <c r="E22" s="139">
        <v>0</v>
      </c>
    </row>
    <row r="23" spans="1:5" ht="19.5" customHeight="1">
      <c r="A23" s="74" t="s">
        <v>21</v>
      </c>
      <c r="B23" s="75" t="s">
        <v>22</v>
      </c>
      <c r="C23" s="73">
        <f>C24+C26</f>
        <v>6871.3</v>
      </c>
      <c r="D23" s="122">
        <f>D24+D26</f>
        <v>6794.8</v>
      </c>
      <c r="E23" s="122">
        <f>E24+E26</f>
        <v>6608.6</v>
      </c>
    </row>
    <row r="24" spans="1:5" ht="31.5" customHeight="1">
      <c r="A24" s="86" t="s">
        <v>207</v>
      </c>
      <c r="B24" s="87" t="s">
        <v>209</v>
      </c>
      <c r="C24" s="88">
        <f>C25</f>
        <v>1638</v>
      </c>
      <c r="D24" s="125">
        <f>D25</f>
        <v>1638</v>
      </c>
      <c r="E24" s="125">
        <f>E25</f>
        <v>1638</v>
      </c>
    </row>
    <row r="25" spans="1:5" ht="64.5" customHeight="1">
      <c r="A25" s="86" t="s">
        <v>208</v>
      </c>
      <c r="B25" s="89" t="s">
        <v>239</v>
      </c>
      <c r="C25" s="88">
        <v>1638</v>
      </c>
      <c r="D25" s="125">
        <v>1638</v>
      </c>
      <c r="E25" s="125">
        <v>1638</v>
      </c>
    </row>
    <row r="26" spans="1:5" ht="30" customHeight="1">
      <c r="A26" s="86" t="s">
        <v>210</v>
      </c>
      <c r="B26" s="87" t="s">
        <v>211</v>
      </c>
      <c r="C26" s="88">
        <f>C27+C28</f>
        <v>5233.3</v>
      </c>
      <c r="D26" s="125">
        <f>D27+D28</f>
        <v>5156.8</v>
      </c>
      <c r="E26" s="125">
        <f>E27+E28</f>
        <v>4970.6</v>
      </c>
    </row>
    <row r="27" spans="1:5" ht="49.5" customHeight="1">
      <c r="A27" s="86" t="s">
        <v>227</v>
      </c>
      <c r="B27" s="77" t="s">
        <v>228</v>
      </c>
      <c r="C27" s="90">
        <v>4016</v>
      </c>
      <c r="D27" s="125">
        <v>3891</v>
      </c>
      <c r="E27" s="125">
        <v>3692</v>
      </c>
    </row>
    <row r="28" spans="1:5" ht="49.5" customHeight="1" thickBot="1">
      <c r="A28" s="86" t="s">
        <v>226</v>
      </c>
      <c r="B28" s="135" t="s">
        <v>229</v>
      </c>
      <c r="C28" s="90">
        <v>1217.3</v>
      </c>
      <c r="D28" s="125">
        <v>1265.8</v>
      </c>
      <c r="E28" s="125">
        <v>1278.6</v>
      </c>
    </row>
    <row r="29" spans="1:5" ht="24.75" customHeight="1" thickBot="1">
      <c r="A29" s="91" t="s">
        <v>23</v>
      </c>
      <c r="B29" s="92" t="s">
        <v>285</v>
      </c>
      <c r="C29" s="90">
        <f>1</f>
        <v>1</v>
      </c>
      <c r="D29" s="125">
        <v>1</v>
      </c>
      <c r="E29" s="125">
        <v>1</v>
      </c>
    </row>
    <row r="30" spans="1:5" ht="64.5" customHeight="1" thickBot="1">
      <c r="A30" s="91" t="s">
        <v>29</v>
      </c>
      <c r="B30" s="93" t="s">
        <v>30</v>
      </c>
      <c r="C30" s="90">
        <f aca="true" t="shared" si="0" ref="C30:E31">C31</f>
        <v>1</v>
      </c>
      <c r="D30" s="125">
        <f t="shared" si="0"/>
        <v>1</v>
      </c>
      <c r="E30" s="125">
        <f t="shared" si="0"/>
        <v>1</v>
      </c>
    </row>
    <row r="31" spans="1:5" ht="79.5" customHeight="1" thickBot="1">
      <c r="A31" s="94" t="s">
        <v>256</v>
      </c>
      <c r="B31" s="93" t="s">
        <v>250</v>
      </c>
      <c r="C31" s="90">
        <f t="shared" si="0"/>
        <v>1</v>
      </c>
      <c r="D31" s="125">
        <f t="shared" si="0"/>
        <v>1</v>
      </c>
      <c r="E31" s="125">
        <f t="shared" si="0"/>
        <v>1</v>
      </c>
    </row>
    <row r="32" spans="1:5" ht="90" customHeight="1" thickBot="1">
      <c r="A32" s="94" t="s">
        <v>257</v>
      </c>
      <c r="B32" s="95" t="s">
        <v>251</v>
      </c>
      <c r="C32" s="90">
        <v>1</v>
      </c>
      <c r="D32" s="125">
        <v>1</v>
      </c>
      <c r="E32" s="125">
        <v>1</v>
      </c>
    </row>
    <row r="33" spans="1:5" ht="49.5" customHeight="1">
      <c r="A33" s="81" t="s">
        <v>46</v>
      </c>
      <c r="B33" s="96" t="s">
        <v>47</v>
      </c>
      <c r="C33" s="97">
        <f>C34+C37</f>
        <v>1721.8</v>
      </c>
      <c r="D33" s="140">
        <f>D34+D37</f>
        <v>1721.8</v>
      </c>
      <c r="E33" s="140">
        <f>E34+E37</f>
        <v>1721.8</v>
      </c>
    </row>
    <row r="34" spans="1:5" ht="90" customHeight="1" thickBot="1">
      <c r="A34" s="76" t="s">
        <v>48</v>
      </c>
      <c r="B34" s="98" t="s">
        <v>241</v>
      </c>
      <c r="C34" s="78">
        <f aca="true" t="shared" si="1" ref="C34:E35">C35</f>
        <v>731.8</v>
      </c>
      <c r="D34" s="141">
        <f t="shared" si="1"/>
        <v>731.8</v>
      </c>
      <c r="E34" s="141">
        <f t="shared" si="1"/>
        <v>731.8</v>
      </c>
    </row>
    <row r="35" spans="1:5" ht="90" customHeight="1">
      <c r="A35" s="76" t="s">
        <v>240</v>
      </c>
      <c r="B35" s="99" t="s">
        <v>242</v>
      </c>
      <c r="C35" s="78">
        <f t="shared" si="1"/>
        <v>731.8</v>
      </c>
      <c r="D35" s="141">
        <f t="shared" si="1"/>
        <v>731.8</v>
      </c>
      <c r="E35" s="141">
        <f t="shared" si="1"/>
        <v>731.8</v>
      </c>
    </row>
    <row r="36" spans="1:5" ht="120" customHeight="1">
      <c r="A36" s="76" t="s">
        <v>270</v>
      </c>
      <c r="B36" s="100" t="s">
        <v>272</v>
      </c>
      <c r="C36" s="78">
        <v>731.8</v>
      </c>
      <c r="D36" s="141">
        <v>731.8</v>
      </c>
      <c r="E36" s="141">
        <v>731.8</v>
      </c>
    </row>
    <row r="37" spans="1:5" ht="90" customHeight="1">
      <c r="A37" s="84" t="s">
        <v>271</v>
      </c>
      <c r="B37" s="100" t="s">
        <v>273</v>
      </c>
      <c r="C37" s="101">
        <f aca="true" t="shared" si="2" ref="C37:E38">C38</f>
        <v>990</v>
      </c>
      <c r="D37" s="142">
        <f t="shared" si="2"/>
        <v>990</v>
      </c>
      <c r="E37" s="142">
        <f t="shared" si="2"/>
        <v>990</v>
      </c>
    </row>
    <row r="38" spans="1:5" ht="90" customHeight="1">
      <c r="A38" s="102" t="s">
        <v>212</v>
      </c>
      <c r="B38" s="100" t="s">
        <v>274</v>
      </c>
      <c r="C38" s="103">
        <f t="shared" si="2"/>
        <v>990</v>
      </c>
      <c r="D38" s="142">
        <f t="shared" si="2"/>
        <v>990</v>
      </c>
      <c r="E38" s="142">
        <f t="shared" si="2"/>
        <v>990</v>
      </c>
    </row>
    <row r="39" spans="1:5" ht="90" customHeight="1">
      <c r="A39" s="76" t="s">
        <v>213</v>
      </c>
      <c r="B39" s="100" t="s">
        <v>275</v>
      </c>
      <c r="C39" s="101">
        <v>990</v>
      </c>
      <c r="D39" s="142">
        <v>990</v>
      </c>
      <c r="E39" s="142">
        <v>990</v>
      </c>
    </row>
    <row r="40" spans="1:5" ht="30" customHeight="1">
      <c r="A40" s="81" t="s">
        <v>261</v>
      </c>
      <c r="B40" s="104" t="s">
        <v>276</v>
      </c>
      <c r="C40" s="105">
        <f aca="true" t="shared" si="3" ref="C40:E41">C41</f>
        <v>257.5</v>
      </c>
      <c r="D40" s="143">
        <f t="shared" si="3"/>
        <v>0</v>
      </c>
      <c r="E40" s="143">
        <f t="shared" si="3"/>
        <v>0</v>
      </c>
    </row>
    <row r="41" spans="1:5" ht="30" customHeight="1">
      <c r="A41" s="76" t="s">
        <v>263</v>
      </c>
      <c r="B41" s="106" t="s">
        <v>262</v>
      </c>
      <c r="C41" s="101">
        <v>257.5</v>
      </c>
      <c r="D41" s="142">
        <f t="shared" si="3"/>
        <v>0</v>
      </c>
      <c r="E41" s="142">
        <f t="shared" si="3"/>
        <v>0</v>
      </c>
    </row>
    <row r="42" spans="1:5" ht="79.5" customHeight="1">
      <c r="A42" s="76" t="s">
        <v>295</v>
      </c>
      <c r="B42" s="106" t="s">
        <v>296</v>
      </c>
      <c r="C42" s="101">
        <v>257.5</v>
      </c>
      <c r="D42" s="142">
        <v>0</v>
      </c>
      <c r="E42" s="142">
        <v>0</v>
      </c>
    </row>
    <row r="43" spans="1:5" ht="12.75">
      <c r="A43" s="81" t="s">
        <v>267</v>
      </c>
      <c r="B43" s="107" t="s">
        <v>205</v>
      </c>
      <c r="C43" s="108">
        <f>C44+C60</f>
        <v>55084.54</v>
      </c>
      <c r="D43" s="144">
        <f>D44</f>
        <v>29983.800000000003</v>
      </c>
      <c r="E43" s="144">
        <f>E44</f>
        <v>28597.8</v>
      </c>
    </row>
    <row r="44" spans="1:5" ht="51" customHeight="1">
      <c r="A44" s="74" t="s">
        <v>268</v>
      </c>
      <c r="B44" s="83" t="s">
        <v>110</v>
      </c>
      <c r="C44" s="70">
        <f>C45+C50+C54+C57</f>
        <v>54546.4</v>
      </c>
      <c r="D44" s="122">
        <f>D45+D50+D54</f>
        <v>29983.800000000003</v>
      </c>
      <c r="E44" s="122">
        <f>E45+E50+E54</f>
        <v>28597.8</v>
      </c>
    </row>
    <row r="45" spans="1:5" ht="34.5" customHeight="1">
      <c r="A45" s="74" t="s">
        <v>243</v>
      </c>
      <c r="B45" s="109" t="s">
        <v>237</v>
      </c>
      <c r="C45" s="73">
        <f>C46+C48</f>
        <v>39905</v>
      </c>
      <c r="D45" s="122">
        <f>D46+D48</f>
        <v>19284</v>
      </c>
      <c r="E45" s="122">
        <f>E46+E48</f>
        <v>17901</v>
      </c>
    </row>
    <row r="46" spans="1:5" ht="34.5" customHeight="1">
      <c r="A46" s="86" t="s">
        <v>264</v>
      </c>
      <c r="B46" s="110" t="s">
        <v>266</v>
      </c>
      <c r="C46" s="111">
        <f>C47</f>
        <v>20784</v>
      </c>
      <c r="D46" s="145">
        <f>D47</f>
        <v>19165</v>
      </c>
      <c r="E46" s="145">
        <f>E47</f>
        <v>17784</v>
      </c>
    </row>
    <row r="47" spans="1:5" ht="49.5" customHeight="1">
      <c r="A47" s="86" t="s">
        <v>265</v>
      </c>
      <c r="B47" s="112" t="s">
        <v>269</v>
      </c>
      <c r="C47" s="111">
        <v>20784</v>
      </c>
      <c r="D47" s="145">
        <v>19165</v>
      </c>
      <c r="E47" s="145">
        <v>17784</v>
      </c>
    </row>
    <row r="48" spans="1:5" ht="60" customHeight="1">
      <c r="A48" s="86" t="s">
        <v>252</v>
      </c>
      <c r="B48" s="113" t="s">
        <v>255</v>
      </c>
      <c r="C48" s="111">
        <f>C49</f>
        <v>19121</v>
      </c>
      <c r="D48" s="145">
        <f>D49</f>
        <v>119</v>
      </c>
      <c r="E48" s="145">
        <f>E49</f>
        <v>117</v>
      </c>
    </row>
    <row r="49" spans="1:5" ht="49.5" customHeight="1">
      <c r="A49" s="86" t="s">
        <v>253</v>
      </c>
      <c r="B49" s="113" t="s">
        <v>254</v>
      </c>
      <c r="C49" s="111">
        <v>19121</v>
      </c>
      <c r="D49" s="145">
        <v>119</v>
      </c>
      <c r="E49" s="145">
        <v>117</v>
      </c>
    </row>
    <row r="50" spans="1:5" ht="45" customHeight="1" thickBot="1">
      <c r="A50" s="74" t="s">
        <v>244</v>
      </c>
      <c r="B50" s="114" t="s">
        <v>259</v>
      </c>
      <c r="C50" s="115">
        <f>C51+C53+C52</f>
        <v>13998.9</v>
      </c>
      <c r="D50" s="146">
        <f>D53+D51</f>
        <v>10027.4</v>
      </c>
      <c r="E50" s="147">
        <f>E51+E53</f>
        <v>10000</v>
      </c>
    </row>
    <row r="51" spans="1:5" ht="129.75" customHeight="1">
      <c r="A51" s="116" t="s">
        <v>258</v>
      </c>
      <c r="B51" s="150" t="s">
        <v>260</v>
      </c>
      <c r="C51" s="117">
        <v>0</v>
      </c>
      <c r="D51" s="145">
        <v>0</v>
      </c>
      <c r="E51" s="145">
        <v>0</v>
      </c>
    </row>
    <row r="52" spans="1:5" ht="39.75" customHeight="1">
      <c r="A52" s="149" t="s">
        <v>292</v>
      </c>
      <c r="B52" s="100" t="s">
        <v>293</v>
      </c>
      <c r="C52" s="117">
        <v>1215.4</v>
      </c>
      <c r="D52" s="145">
        <v>0</v>
      </c>
      <c r="E52" s="145">
        <v>0</v>
      </c>
    </row>
    <row r="53" spans="1:5" ht="34.5" customHeight="1" thickBot="1">
      <c r="A53" s="118" t="s">
        <v>248</v>
      </c>
      <c r="B53" s="119" t="s">
        <v>249</v>
      </c>
      <c r="C53" s="117">
        <v>12783.5</v>
      </c>
      <c r="D53" s="145">
        <v>10027.4</v>
      </c>
      <c r="E53" s="148">
        <v>10000</v>
      </c>
    </row>
    <row r="54" spans="1:5" ht="34.5" customHeight="1">
      <c r="A54" s="120" t="s">
        <v>245</v>
      </c>
      <c r="B54" s="121" t="s">
        <v>238</v>
      </c>
      <c r="C54" s="70" t="str">
        <f aca="true" t="shared" si="4" ref="C54:E55">C55</f>
        <v>642,5</v>
      </c>
      <c r="D54" s="122">
        <f t="shared" si="4"/>
        <v>672.4</v>
      </c>
      <c r="E54" s="122">
        <f>E55</f>
        <v>696.8</v>
      </c>
    </row>
    <row r="55" spans="1:5" ht="64.5" customHeight="1">
      <c r="A55" s="86" t="s">
        <v>246</v>
      </c>
      <c r="B55" s="123" t="s">
        <v>294</v>
      </c>
      <c r="C55" s="124" t="str">
        <f t="shared" si="4"/>
        <v>642,5</v>
      </c>
      <c r="D55" s="125">
        <f t="shared" si="4"/>
        <v>672.4</v>
      </c>
      <c r="E55" s="125">
        <f t="shared" si="4"/>
        <v>696.8</v>
      </c>
    </row>
    <row r="56" spans="1:5" ht="64.5" customHeight="1" thickBot="1">
      <c r="A56" s="126" t="s">
        <v>247</v>
      </c>
      <c r="B56" s="123" t="s">
        <v>294</v>
      </c>
      <c r="C56" s="127" t="s">
        <v>290</v>
      </c>
      <c r="D56" s="125">
        <v>672.4</v>
      </c>
      <c r="E56" s="125">
        <v>696.8</v>
      </c>
    </row>
    <row r="57" spans="1:5" ht="30" customHeight="1" thickBot="1">
      <c r="A57" s="128" t="s">
        <v>280</v>
      </c>
      <c r="B57" s="129" t="s">
        <v>156</v>
      </c>
      <c r="C57" s="130" t="s">
        <v>291</v>
      </c>
      <c r="D57" s="122">
        <f>D58</f>
        <v>0</v>
      </c>
      <c r="E57" s="122">
        <f>E58</f>
        <v>0</v>
      </c>
    </row>
    <row r="58" spans="1:5" ht="34.5" customHeight="1" thickBot="1">
      <c r="A58" s="131" t="s">
        <v>281</v>
      </c>
      <c r="B58" s="132" t="s">
        <v>282</v>
      </c>
      <c r="C58" s="127" t="s">
        <v>291</v>
      </c>
      <c r="D58" s="125">
        <f>D59</f>
        <v>0</v>
      </c>
      <c r="E58" s="125">
        <f>E59</f>
        <v>0</v>
      </c>
    </row>
    <row r="59" spans="1:5" ht="34.5" customHeight="1" thickBot="1">
      <c r="A59" s="131" t="s">
        <v>283</v>
      </c>
      <c r="B59" s="132" t="s">
        <v>284</v>
      </c>
      <c r="C59" s="127" t="s">
        <v>291</v>
      </c>
      <c r="D59" s="125">
        <v>0</v>
      </c>
      <c r="E59" s="125">
        <v>0</v>
      </c>
    </row>
    <row r="60" spans="1:5" ht="19.5" customHeight="1" thickBot="1">
      <c r="A60" s="128" t="s">
        <v>299</v>
      </c>
      <c r="B60" s="132" t="s">
        <v>297</v>
      </c>
      <c r="C60" s="127" t="s">
        <v>302</v>
      </c>
      <c r="D60" s="125">
        <v>0</v>
      </c>
      <c r="E60" s="125">
        <v>0</v>
      </c>
    </row>
    <row r="61" spans="1:5" ht="34.5" customHeight="1" thickBot="1">
      <c r="A61" s="131" t="s">
        <v>301</v>
      </c>
      <c r="B61" s="132" t="s">
        <v>298</v>
      </c>
      <c r="C61" s="127" t="s">
        <v>302</v>
      </c>
      <c r="D61" s="125">
        <v>0</v>
      </c>
      <c r="E61" s="125">
        <v>0</v>
      </c>
    </row>
    <row r="62" spans="1:5" ht="34.5" customHeight="1" thickBot="1">
      <c r="A62" s="131" t="s">
        <v>300</v>
      </c>
      <c r="B62" s="132" t="s">
        <v>298</v>
      </c>
      <c r="C62" s="127" t="s">
        <v>302</v>
      </c>
      <c r="D62" s="125">
        <v>0</v>
      </c>
      <c r="E62" s="125">
        <v>0</v>
      </c>
    </row>
    <row r="63" spans="1:5" ht="22.5" customHeight="1" thickBot="1">
      <c r="A63" s="133"/>
      <c r="B63" s="134" t="s">
        <v>80</v>
      </c>
      <c r="C63" s="70">
        <f>C9+C43</f>
        <v>77987.89</v>
      </c>
      <c r="D63" s="71">
        <f>D9+D43</f>
        <v>53077.21000000001</v>
      </c>
      <c r="E63" s="71">
        <f>E9+E43</f>
        <v>52244.759999999995</v>
      </c>
    </row>
    <row r="64" spans="1:3" ht="13.5" customHeight="1">
      <c r="A64" s="5"/>
      <c r="B64" s="8"/>
      <c r="C64" s="9"/>
    </row>
    <row r="65" spans="1:3" ht="15">
      <c r="A65" s="7"/>
      <c r="B65" s="6"/>
      <c r="C65" s="10"/>
    </row>
    <row r="66" spans="1:3" ht="12">
      <c r="A66" s="6"/>
      <c r="C66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875" style="0" customWidth="1"/>
    <col min="4" max="4" width="10.50390625" style="0" customWidth="1"/>
    <col min="5" max="5" width="11.00390625" style="0" customWidth="1"/>
  </cols>
  <sheetData>
    <row r="1" spans="2:4" ht="13.5">
      <c r="B1" s="153" t="s">
        <v>92</v>
      </c>
      <c r="C1" s="153"/>
      <c r="D1" s="1"/>
    </row>
    <row r="2" spans="2:3" ht="12.75" customHeight="1">
      <c r="B2" s="154"/>
      <c r="C2" s="154"/>
    </row>
    <row r="3" spans="2:3" ht="15" customHeight="1">
      <c r="B3" s="154"/>
      <c r="C3" s="154"/>
    </row>
    <row r="4" spans="2:3" ht="15" customHeight="1">
      <c r="B4" s="155"/>
      <c r="C4" s="155"/>
    </row>
    <row r="5" spans="1:3" ht="15.75" customHeight="1">
      <c r="A5" s="152" t="s">
        <v>196</v>
      </c>
      <c r="B5" s="152"/>
      <c r="C5" s="152"/>
    </row>
    <row r="6" ht="1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1.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1.5">
      <c r="A72" s="24" t="s">
        <v>113</v>
      </c>
      <c r="B72" s="35" t="s">
        <v>114</v>
      </c>
      <c r="C72" s="57"/>
      <c r="D72" s="57"/>
      <c r="E72" s="57"/>
    </row>
    <row r="73" spans="1:5" ht="30.7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1.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7.2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1.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77.2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">
      <c r="A117" s="6"/>
      <c r="B117" s="6"/>
      <c r="C117" s="10"/>
    </row>
    <row r="118" ht="12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2022-02-24T05:56:38Z</cp:lastPrinted>
  <dcterms:created xsi:type="dcterms:W3CDTF">2007-03-16T06:38:42Z</dcterms:created>
  <dcterms:modified xsi:type="dcterms:W3CDTF">2022-11-11T08:49:08Z</dcterms:modified>
  <cp:category/>
  <cp:version/>
  <cp:contentType/>
  <cp:contentStatus/>
</cp:coreProperties>
</file>