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<sst xmlns="http://schemas.openxmlformats.org/spreadsheetml/2006/main" count="346" uniqueCount="317">
  <si>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</si>
  <si>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</si>
  <si>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</si>
  <si>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</si>
  <si>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</si>
  <si>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</si>
  <si>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</si>
  <si>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</si>
  <si>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</si>
  <si>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</si>
  <si>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</si>
  <si>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</si>
  <si>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</si>
  <si>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</si>
  <si>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</si>
  <si>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</si>
  <si>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</si>
  <si>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</si>
  <si>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</si>
  <si>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</si>
  <si>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</si>
  <si>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</si>
  <si>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</si>
  <si>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</si>
  <si>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</si>
  <si>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</si>
  <si>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</si>
  <si>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</si>
  <si>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</si>
  <si>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</si>
  <si>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</si>
  <si>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</si>
  <si>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</si>
  <si>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</si>
  <si>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</si>
  <si>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</si>
  <si>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</si>
  <si>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</si>
  <si>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</si>
  <si>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</si>
  <si>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</si>
  <si>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</si>
  <si>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</si>
  <si>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</si>
  <si>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</si>
  <si>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</si>
  <si>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</si>
  <si>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</si>
  <si>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</si>
  <si>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</si>
  <si>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</si>
  <si>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</si>
  <si>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</si>
  <si>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</si>
  <si>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</si>
  <si>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</si>
  <si>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</si>
  <si>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</si>
  <si>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</si>
  <si>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</si>
  <si>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</si>
  <si>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</si>
  <si>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</si>
  <si>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</si>
  <si>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</si>
  <si>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</si>
  <si>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</si>
  <si>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</si>
  <si>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</si>
  <si>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</si>
  <si>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</si>
  <si>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</si>
  <si>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</si>
  <si>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</si>
  <si>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</si>
  <si>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</si>
  <si>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</si>
  <si>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</si>
  <si>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</si>
  <si>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</si>
  <si>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</si>
  <si>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</si>
  <si>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</si>
  <si>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</si>
  <si>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</si>
  <si>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</si>
  <si>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</si>
  <si>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</si>
  <si>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</si>
  <si>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</si>
  <si>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</si>
  <si>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</si>
  <si>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</si>
  <si>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</si>
  <si>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</si>
  <si>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</si>
  <si>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</si>
  <si>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</si>
  <si>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</si>
  <si>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</si>
  <si>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</si>
  <si>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</si>
  <si>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</si>
  <si>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</si>
  <si>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</si>
  <si>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</si>
  <si>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</si>
  <si>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</si>
  <si>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</si>
  <si>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</si>
  <si>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</si>
  <si>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</si>
  <si>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</si>
  <si>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</si>
  <si>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</si>
  <si>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</si>
  <si>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</si>
  <si>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</si>
  <si>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</si>
  <si>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</si>
  <si>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</si>
  <si>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</si>
  <si>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</si>
  <si>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</si>
  <si>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</si>
  <si>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</si>
  <si>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</si>
  <si>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</si>
  <si>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</si>
  <si>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</si>
  <si>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</si>
  <si>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</si>
  <si>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</si>
  <si>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</si>
  <si>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</si>
  <si>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</si>
  <si>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</si>
  <si>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</si>
  <si>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</si>
  <si>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</si>
  <si>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</si>
  <si>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</si>
  <si>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</si>
  <si>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</si>
  <si>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</si>
  <si>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</si>
  <si>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</si>
  <si>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</si>
  <si>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</si>
  <si>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</si>
  <si>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</si>
  <si>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</si>
  <si>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</si>
  <si>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</si>
  <si>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</si>
  <si>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</si>
  <si>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</si>
  <si>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</si>
  <si>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</si>
  <si>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</si>
  <si>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</si>
  <si>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</si>
  <si>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</si>
  <si>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</si>
  <si>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</si>
  <si>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</si>
  <si>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</si>
  <si>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</si>
  <si>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</si>
  <si>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</si>
  <si>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</si>
  <si>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</si>
  <si>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</si>
  <si>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</si>
  <si>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</si>
  <si>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</si>
  <si>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</si>
  <si>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</si>
  <si>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</si>
  <si>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</si>
  <si>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</si>
  <si>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</si>
  <si>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</si>
  <si>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</si>
  <si>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</si>
  <si>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</si>
  <si>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</si>
  <si>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</si>
  <si>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</si>
  <si>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</si>
  <si>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</si>
  <si>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</si>
  <si>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</si>
  <si>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</si>
  <si>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</si>
  <si>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</si>
  <si>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</si>
  <si>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</si>
  <si>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</si>
  <si>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</si>
  <si>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</si>
  <si>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</si>
  <si>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</si>
  <si>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</si>
  <si>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</si>
  <si>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</si>
  <si>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</si>
  <si>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</si>
  <si>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</si>
  <si>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</si>
  <si>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</si>
  <si>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</si>
  <si>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</si>
  <si>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</si>
  <si>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</si>
  <si>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</si>
  <si>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</si>
  <si>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</si>
  <si>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</si>
  <si>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</si>
  <si>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</si>
  <si>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</si>
  <si>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</si>
  <si>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</si>
  <si>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</si>
  <si>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</si>
  <si>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</si>
  <si>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</si>
  <si>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</si>
  <si>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</si>
  <si>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</si>
  <si>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</si>
  <si>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</si>
  <si>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</si>
  <si>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</si>
  <si>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</si>
  <si>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</si>
  <si>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</si>
  <si>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</si>
  <si>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</si>
  <si>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</si>
  <si>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</si>
  <si>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</si>
  <si>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</si>
  <si>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</si>
  <si>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</si>
  <si>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</si>
  <si>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</si>
  <si>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</si>
  <si>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</si>
  <si>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</si>
  <si>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</si>
  <si>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</si>
  <si>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</si>
  <si>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</si>
  <si>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</si>
  <si>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</si>
  <si>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</si>
  <si>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</si>
  <si>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</si>
  <si>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</si>
  <si>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</si>
  <si>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</si>
  <si>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</si>
  <si>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</si>
  <si>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</si>
  <si>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</si>
  <si>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</si>
  <si>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</si>
  <si>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</si>
  <si>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</si>
  <si>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</si>
  <si>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</si>
  <si>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</si>
  <si>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</si>
  <si>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</si>
  <si>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</si>
  <si>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000 2 02 40000 00 0000 150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</si>
  <si>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</si>
  <si>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</si>
  <si>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</si>
  <si>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</si>
  <si>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</si>
  <si>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642,5</t>
  </si>
  <si>
    <t>0,0</t>
  </si>
  <si>
    <t>Субвенции бюджетам на осуществление первичного воинского учета органами местного самоуправления поселений ,муниципальных и городских округов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</si>
  <si>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</si>
  <si>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площадки)</t>
  </si>
  <si>
    <t>Прочие безвозмездные поступления</t>
  </si>
  <si>
    <t>000 2 07 05030 10 0000 150</t>
  </si>
  <si>
    <t>000 2 07 05000 10 0000 150</t>
  </si>
  <si>
    <t>538,14</t>
  </si>
  <si>
    <t>000 2 07 00000 00 0000 000</t>
  </si>
  <si>
    <t>Прочие безвозмездные поступления в бюджеты  сельских поселений</t>
  </si>
  <si>
    <t>Прочие безвозмездные поступления в бюджеты сельских поселений</t>
  </si>
  <si>
    <t>000 2 02 25576 10 0000 150</t>
  </si>
  <si>
    <t>000 2 02 19999 00 0000 150</t>
  </si>
  <si>
    <t>Прочие дотации</t>
  </si>
  <si>
    <t>Прочие дотации бюджетам сельских поселений</t>
  </si>
  <si>
    <t>Субвенции бюджетам сельских поселений  на осуществление первичного воинского учета органами местного самоуправления поселений ,муниципальных и городских округов</t>
  </si>
  <si>
    <t>Субсидии бюджетам сельских поселений на обеспечение компоексного развития сельских территорий</t>
  </si>
  <si>
    <t>к Постановлению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</si>
  <si>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2023год и на плановый период 2024 и 2025годов Исполнение за 1 квартал 2023</t>
  </si>
  <si>
    <t>Назначено</t>
  </si>
  <si>
    <t>Исполнено</t>
  </si>
  <si>
    <t>%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</si>
  <si>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</si>
  <si>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</si>
  <si>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</si>
  <si>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</si>
  <si>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000 1 09 00000 00  0000 000</t>
  </si>
  <si>
    <t>000 1 09 04053 10 1000  110</t>
  </si>
  <si>
    <t>000 1 09 04053 10 0000  110</t>
  </si>
  <si>
    <t>000 1 09 04050 00 0000  110</t>
  </si>
  <si>
    <t>000 1 09 04000 00 0000  110</t>
  </si>
  <si>
    <t>Приложение № 1</t>
  </si>
  <si>
    <t>от 28.04.2023 года № 27-п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</si>
</sst>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7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8" fillId="0" borderId="25" xfId="0" applyFont="1" applyBorder="1" applyAlignment="1">
      <alignment horizontal="justify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8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8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justify" wrapText="1"/>
    </xf>
    <xf numFmtId="0" fontId="58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justify" vertical="justify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3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justify" vertical="top" wrapText="1"/>
    </xf>
    <xf numFmtId="176" fontId="12" fillId="32" borderId="23" xfId="0" applyNumberFormat="1" applyFont="1" applyFill="1" applyBorder="1" applyAlignment="1">
      <alignment horizontal="right" wrapText="1"/>
    </xf>
    <xf numFmtId="0" fontId="12" fillId="32" borderId="21" xfId="0" applyFont="1" applyFill="1" applyBorder="1" applyAlignment="1">
      <alignment horizontal="justify" vertical="top" wrapText="1"/>
    </xf>
    <xf numFmtId="0" fontId="12" fillId="32" borderId="24" xfId="0" applyFont="1" applyFill="1" applyBorder="1" applyAlignment="1">
      <alignment horizontal="justify" vertical="top" wrapText="1"/>
    </xf>
    <xf numFmtId="0" fontId="12" fillId="32" borderId="32" xfId="0" applyFont="1" applyFill="1" applyBorder="1" applyAlignment="1">
      <alignment horizontal="justify" vertical="top" wrapText="1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5" fillId="0" borderId="3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62" t="s">
        <v>315</v>
      </c>
    </row>
    <row r="2" spans="2:3" ht="12.75" customHeight="1">
      <c r="B2" s="59"/>
      <c r="C2" s="61" t="s">
        <v>301</v>
      </c>
    </row>
    <row r="3" spans="2:3" ht="15" customHeight="1">
      <c r="B3" s="59"/>
      <c r="C3" s="61" t="s">
        <v>316</v>
      </c>
    </row>
    <row r="4" spans="2:3" ht="15" customHeight="1">
      <c r="B4" s="60"/>
      <c r="C4" s="61"/>
    </row>
    <row r="5" spans="2:3" ht="22.5" customHeight="1">
      <c r="B5" s="60"/>
      <c r="C5" s="59"/>
    </row>
    <row r="6" spans="1:3" ht="75" customHeight="1">
      <c r="A6" s="160" t="s">
        <v>302</v>
      </c>
      <c r="B6" s="160"/>
      <c r="C6" s="160"/>
    </row>
    <row r="7" ht="13.5" thickBot="1">
      <c r="E7" t="s">
        <v>229</v>
      </c>
    </row>
    <row r="8" spans="1:5" ht="78.75" customHeight="1" thickBot="1">
      <c r="A8" s="64" t="s">
        <v>2</v>
      </c>
      <c r="B8" s="65" t="s">
        <v>1</v>
      </c>
      <c r="C8" s="66" t="s">
        <v>303</v>
      </c>
      <c r="D8" s="67" t="s">
        <v>304</v>
      </c>
      <c r="E8" s="67" t="s">
        <v>305</v>
      </c>
    </row>
    <row r="9" spans="1:5" ht="30" customHeight="1" thickBot="1">
      <c r="A9" s="68" t="s">
        <v>3</v>
      </c>
      <c r="B9" s="69" t="s">
        <v>230</v>
      </c>
      <c r="C9" s="70">
        <f>C10+C16+C22+C23+C30+C38+C45</f>
        <v>23802.69</v>
      </c>
      <c r="D9" s="71">
        <f>D10+D15+D21+D23+D38+D30+D33</f>
        <v>3805.8900000000003</v>
      </c>
      <c r="E9" s="71">
        <f>D9*100/C9</f>
        <v>15.989327256709224</v>
      </c>
    </row>
    <row r="10" spans="1:5" ht="30" customHeight="1" thickBot="1">
      <c r="A10" s="68" t="s">
        <v>4</v>
      </c>
      <c r="B10" s="72" t="s">
        <v>5</v>
      </c>
      <c r="C10" s="73">
        <f>C11</f>
        <v>11934</v>
      </c>
      <c r="D10" s="71">
        <f>D11</f>
        <v>1627.9</v>
      </c>
      <c r="E10" s="71">
        <f>E11</f>
        <v>13.64085805262276</v>
      </c>
    </row>
    <row r="11" spans="1:5" ht="33.75" customHeight="1">
      <c r="A11" s="74" t="s">
        <v>10</v>
      </c>
      <c r="B11" s="75" t="s">
        <v>11</v>
      </c>
      <c r="C11" s="73">
        <f>C12+C13+C14</f>
        <v>11934</v>
      </c>
      <c r="D11" s="71">
        <f>D12+D13+D14</f>
        <v>1627.9</v>
      </c>
      <c r="E11" s="71">
        <f>D11*100/C11</f>
        <v>13.64085805262276</v>
      </c>
    </row>
    <row r="12" spans="1:5" ht="90" customHeight="1">
      <c r="A12" s="76" t="s">
        <v>213</v>
      </c>
      <c r="B12" s="77" t="s">
        <v>231</v>
      </c>
      <c r="C12" s="78">
        <v>11750</v>
      </c>
      <c r="D12" s="137">
        <v>1607.31</v>
      </c>
      <c r="E12" s="137">
        <f>D12*100/C12</f>
        <v>13.679234042553192</v>
      </c>
    </row>
    <row r="13" spans="1:5" ht="120" customHeight="1">
      <c r="A13" s="79" t="s">
        <v>223</v>
      </c>
      <c r="B13" s="80" t="s">
        <v>219</v>
      </c>
      <c r="C13" s="78">
        <v>114</v>
      </c>
      <c r="D13" s="137">
        <v>1.42</v>
      </c>
      <c r="E13" s="137">
        <f>D13*100/C13</f>
        <v>1.2456140350877194</v>
      </c>
    </row>
    <row r="14" spans="1:5" ht="54.75" customHeight="1">
      <c r="A14" s="79" t="s">
        <v>224</v>
      </c>
      <c r="B14" s="80" t="s">
        <v>220</v>
      </c>
      <c r="C14" s="78">
        <v>70</v>
      </c>
      <c r="D14" s="137">
        <v>19.17</v>
      </c>
      <c r="E14" s="137">
        <f>D14+100/C14</f>
        <v>20.59857142857143</v>
      </c>
    </row>
    <row r="15" spans="1:5" ht="45" customHeight="1">
      <c r="A15" s="81" t="s">
        <v>214</v>
      </c>
      <c r="B15" s="136" t="s">
        <v>222</v>
      </c>
      <c r="C15" s="82">
        <f>C16</f>
        <v>2230.0899999999997</v>
      </c>
      <c r="D15" s="71">
        <f>D16</f>
        <v>599.5699999999999</v>
      </c>
      <c r="E15" s="71">
        <f>E16</f>
        <v>26.88546202171213</v>
      </c>
    </row>
    <row r="16" spans="1:5" ht="45.75" customHeight="1">
      <c r="A16" s="81" t="s">
        <v>276</v>
      </c>
      <c r="B16" s="83" t="s">
        <v>221</v>
      </c>
      <c r="C16" s="82">
        <f>C17+C18+C19+C20</f>
        <v>2230.0899999999997</v>
      </c>
      <c r="D16" s="71">
        <f>D17+D18+D19+D20</f>
        <v>599.5699999999999</v>
      </c>
      <c r="E16" s="71">
        <f>D16*100/C16</f>
        <v>26.88546202171213</v>
      </c>
    </row>
    <row r="17" spans="1:5" ht="114.75" customHeight="1">
      <c r="A17" s="76" t="s">
        <v>215</v>
      </c>
      <c r="B17" s="84" t="s">
        <v>232</v>
      </c>
      <c r="C17" s="85">
        <v>1056.28</v>
      </c>
      <c r="D17" s="137">
        <v>308.23</v>
      </c>
      <c r="E17" s="137">
        <f>D17*100/C17</f>
        <v>29.18070966031734</v>
      </c>
    </row>
    <row r="18" spans="1:5" ht="90" customHeight="1">
      <c r="A18" s="76" t="s">
        <v>216</v>
      </c>
      <c r="B18" s="84" t="s">
        <v>233</v>
      </c>
      <c r="C18" s="85">
        <v>7.34</v>
      </c>
      <c r="D18" s="137">
        <v>1.26</v>
      </c>
      <c r="E18" s="137">
        <f>D18*100/C18</f>
        <v>17.166212534059945</v>
      </c>
    </row>
    <row r="19" spans="1:5" ht="99.75" customHeight="1">
      <c r="A19" s="76" t="s">
        <v>217</v>
      </c>
      <c r="B19" s="84" t="s">
        <v>234</v>
      </c>
      <c r="C19" s="85">
        <v>1305.78</v>
      </c>
      <c r="D19" s="137">
        <v>329.58</v>
      </c>
      <c r="E19" s="137">
        <f>D19*100/C19</f>
        <v>25.240086385149105</v>
      </c>
    </row>
    <row r="20" spans="1:5" ht="79.5" customHeight="1">
      <c r="A20" s="76" t="s">
        <v>218</v>
      </c>
      <c r="B20" s="84" t="s">
        <v>235</v>
      </c>
      <c r="C20" s="85">
        <v>-139.31</v>
      </c>
      <c r="D20" s="137">
        <v>-39.5</v>
      </c>
      <c r="E20" s="137">
        <f>D20*100/C20</f>
        <v>28.354030579283613</v>
      </c>
    </row>
    <row r="21" spans="1:6" ht="17.25" customHeight="1">
      <c r="A21" s="74" t="s">
        <v>15</v>
      </c>
      <c r="B21" s="75" t="s">
        <v>16</v>
      </c>
      <c r="C21" s="73">
        <f>C22</f>
        <v>788</v>
      </c>
      <c r="D21" s="138">
        <f>D22</f>
        <v>242.85</v>
      </c>
      <c r="E21" s="71">
        <f>E22</f>
        <v>30.818527918781726</v>
      </c>
      <c r="F21" s="63"/>
    </row>
    <row r="22" spans="1:5" ht="31.5" customHeight="1">
      <c r="A22" s="86" t="s">
        <v>19</v>
      </c>
      <c r="B22" s="87" t="s">
        <v>20</v>
      </c>
      <c r="C22" s="88">
        <v>788</v>
      </c>
      <c r="D22" s="139">
        <v>242.85</v>
      </c>
      <c r="E22" s="137">
        <f>D22*100/C22</f>
        <v>30.818527918781726</v>
      </c>
    </row>
    <row r="23" spans="1:5" ht="19.5" customHeight="1">
      <c r="A23" s="74" t="s">
        <v>21</v>
      </c>
      <c r="B23" s="75" t="s">
        <v>22</v>
      </c>
      <c r="C23" s="73">
        <f>C24+C26</f>
        <v>6871.3</v>
      </c>
      <c r="D23" s="71">
        <f>D24+D26</f>
        <v>1226.63</v>
      </c>
      <c r="E23" s="122">
        <f>D23*100/C23</f>
        <v>17.85149826088222</v>
      </c>
    </row>
    <row r="24" spans="1:5" ht="31.5" customHeight="1">
      <c r="A24" s="86" t="s">
        <v>206</v>
      </c>
      <c r="B24" s="87" t="s">
        <v>208</v>
      </c>
      <c r="C24" s="88">
        <f>C25</f>
        <v>1638</v>
      </c>
      <c r="D24" s="137">
        <f>D25</f>
        <v>0.91</v>
      </c>
      <c r="E24" s="137">
        <f>E25</f>
        <v>0.05555555555555555</v>
      </c>
    </row>
    <row r="25" spans="1:5" ht="64.5" customHeight="1">
      <c r="A25" s="86" t="s">
        <v>207</v>
      </c>
      <c r="B25" s="89" t="s">
        <v>238</v>
      </c>
      <c r="C25" s="88">
        <v>1638</v>
      </c>
      <c r="D25" s="137">
        <v>0.91</v>
      </c>
      <c r="E25" s="137">
        <f>D25*100/C25</f>
        <v>0.05555555555555555</v>
      </c>
    </row>
    <row r="26" spans="1:5" ht="30" customHeight="1">
      <c r="A26" s="86" t="s">
        <v>209</v>
      </c>
      <c r="B26" s="87" t="s">
        <v>210</v>
      </c>
      <c r="C26" s="88">
        <f>C27+C28</f>
        <v>5233.3</v>
      </c>
      <c r="D26" s="137">
        <f>D27+D28</f>
        <v>1225.72</v>
      </c>
      <c r="E26" s="137">
        <f>D26*100/C26</f>
        <v>23.421550455735385</v>
      </c>
    </row>
    <row r="27" spans="1:5" ht="49.5" customHeight="1">
      <c r="A27" s="86" t="s">
        <v>226</v>
      </c>
      <c r="B27" s="77" t="s">
        <v>227</v>
      </c>
      <c r="C27" s="90">
        <v>4016</v>
      </c>
      <c r="D27" s="137">
        <v>1135.95</v>
      </c>
      <c r="E27" s="137">
        <f>D27*100/C27</f>
        <v>28.285607569721115</v>
      </c>
    </row>
    <row r="28" spans="1:5" ht="49.5" customHeight="1" thickBot="1">
      <c r="A28" s="86" t="s">
        <v>225</v>
      </c>
      <c r="B28" s="135" t="s">
        <v>228</v>
      </c>
      <c r="C28" s="90">
        <v>1217.3</v>
      </c>
      <c r="D28" s="137">
        <v>89.77</v>
      </c>
      <c r="E28" s="137">
        <f>D28*100/C28</f>
        <v>7.374517374517374</v>
      </c>
    </row>
    <row r="29" spans="1:5" ht="24.75" customHeight="1" thickBot="1">
      <c r="A29" s="91" t="s">
        <v>23</v>
      </c>
      <c r="B29" s="92" t="s">
        <v>282</v>
      </c>
      <c r="C29" s="90">
        <v>0</v>
      </c>
      <c r="D29" s="125">
        <v>0</v>
      </c>
      <c r="E29" s="125">
        <v>0</v>
      </c>
    </row>
    <row r="30" spans="1:5" ht="64.5" customHeight="1" thickBot="1">
      <c r="A30" s="91" t="s">
        <v>29</v>
      </c>
      <c r="B30" s="93" t="s">
        <v>30</v>
      </c>
      <c r="C30" s="90">
        <f aca="true" t="shared" si="0" ref="C30:E31">C31</f>
        <v>0</v>
      </c>
      <c r="D30" s="125">
        <f t="shared" si="0"/>
        <v>0</v>
      </c>
      <c r="E30" s="125">
        <f t="shared" si="0"/>
        <v>0</v>
      </c>
    </row>
    <row r="31" spans="1:5" ht="79.5" customHeight="1" thickBot="1">
      <c r="A31" s="94" t="s">
        <v>255</v>
      </c>
      <c r="B31" s="93" t="s">
        <v>249</v>
      </c>
      <c r="C31" s="90">
        <f t="shared" si="0"/>
        <v>0</v>
      </c>
      <c r="D31" s="125">
        <f t="shared" si="0"/>
        <v>0</v>
      </c>
      <c r="E31" s="125">
        <f t="shared" si="0"/>
        <v>0</v>
      </c>
    </row>
    <row r="32" spans="1:5" ht="90" customHeight="1" thickBot="1">
      <c r="A32" s="94" t="s">
        <v>256</v>
      </c>
      <c r="B32" s="95" t="s">
        <v>250</v>
      </c>
      <c r="C32" s="90">
        <v>0</v>
      </c>
      <c r="D32" s="125">
        <v>0</v>
      </c>
      <c r="E32" s="125">
        <v>0</v>
      </c>
    </row>
    <row r="33" spans="1:5" ht="45" customHeight="1">
      <c r="A33" s="159" t="s">
        <v>310</v>
      </c>
      <c r="B33" s="159" t="s">
        <v>306</v>
      </c>
      <c r="C33" s="90">
        <f>C34</f>
        <v>0</v>
      </c>
      <c r="D33" s="137">
        <f>D34</f>
        <v>0.07</v>
      </c>
      <c r="E33" s="125"/>
    </row>
    <row r="34" spans="1:5" ht="19.5" customHeight="1">
      <c r="A34" s="159" t="s">
        <v>314</v>
      </c>
      <c r="B34" s="159" t="s">
        <v>22</v>
      </c>
      <c r="C34" s="90">
        <f>C35</f>
        <v>0</v>
      </c>
      <c r="D34" s="137">
        <f>D35</f>
        <v>0.07</v>
      </c>
      <c r="E34" s="125"/>
    </row>
    <row r="35" spans="1:5" ht="30" customHeight="1">
      <c r="A35" s="159" t="s">
        <v>313</v>
      </c>
      <c r="B35" s="159" t="s">
        <v>307</v>
      </c>
      <c r="C35" s="90">
        <v>0</v>
      </c>
      <c r="D35" s="137">
        <f>D36</f>
        <v>0.07</v>
      </c>
      <c r="E35" s="125"/>
    </row>
    <row r="36" spans="1:5" ht="30" customHeight="1">
      <c r="A36" s="159" t="s">
        <v>312</v>
      </c>
      <c r="B36" s="159" t="s">
        <v>308</v>
      </c>
      <c r="C36" s="90">
        <f>C37</f>
        <v>0</v>
      </c>
      <c r="D36" s="137">
        <f>D37</f>
        <v>0.07</v>
      </c>
      <c r="E36" s="125"/>
    </row>
    <row r="37" spans="1:5" ht="90" customHeight="1">
      <c r="A37" s="159" t="s">
        <v>311</v>
      </c>
      <c r="B37" s="159" t="s">
        <v>309</v>
      </c>
      <c r="C37" s="90">
        <v>0</v>
      </c>
      <c r="D37" s="137">
        <v>0.07</v>
      </c>
      <c r="E37" s="125"/>
    </row>
    <row r="38" spans="1:5" ht="49.5" customHeight="1">
      <c r="A38" s="158" t="s">
        <v>46</v>
      </c>
      <c r="B38" s="96" t="s">
        <v>47</v>
      </c>
      <c r="C38" s="97">
        <f>C39+C42</f>
        <v>1721.8</v>
      </c>
      <c r="D38" s="157">
        <f>D39+D42</f>
        <v>108.87</v>
      </c>
      <c r="E38" s="140">
        <f>D38*100/C38</f>
        <v>6.323034034150308</v>
      </c>
    </row>
    <row r="39" spans="1:5" ht="90" customHeight="1" thickBot="1">
      <c r="A39" s="76" t="s">
        <v>48</v>
      </c>
      <c r="B39" s="98" t="s">
        <v>240</v>
      </c>
      <c r="C39" s="78">
        <f aca="true" t="shared" si="1" ref="C39:E40">C40</f>
        <v>731.8</v>
      </c>
      <c r="D39" s="155">
        <f t="shared" si="1"/>
        <v>6.56</v>
      </c>
      <c r="E39" s="141">
        <f t="shared" si="1"/>
        <v>0.896419786827002</v>
      </c>
    </row>
    <row r="40" spans="1:5" ht="90" customHeight="1">
      <c r="A40" s="76" t="s">
        <v>239</v>
      </c>
      <c r="B40" s="99" t="s">
        <v>241</v>
      </c>
      <c r="C40" s="78">
        <f t="shared" si="1"/>
        <v>731.8</v>
      </c>
      <c r="D40" s="155">
        <f t="shared" si="1"/>
        <v>6.56</v>
      </c>
      <c r="E40" s="141">
        <f t="shared" si="1"/>
        <v>0.896419786827002</v>
      </c>
    </row>
    <row r="41" spans="1:5" ht="120" customHeight="1">
      <c r="A41" s="76" t="s">
        <v>269</v>
      </c>
      <c r="B41" s="100" t="s">
        <v>271</v>
      </c>
      <c r="C41" s="78">
        <v>731.8</v>
      </c>
      <c r="D41" s="155">
        <v>6.56</v>
      </c>
      <c r="E41" s="141">
        <f>D41*100/C41</f>
        <v>0.896419786827002</v>
      </c>
    </row>
    <row r="42" spans="1:5" ht="90" customHeight="1">
      <c r="A42" s="84" t="s">
        <v>270</v>
      </c>
      <c r="B42" s="100" t="s">
        <v>272</v>
      </c>
      <c r="C42" s="101">
        <f aca="true" t="shared" si="2" ref="C42:E43">C43</f>
        <v>990</v>
      </c>
      <c r="D42" s="156">
        <f t="shared" si="2"/>
        <v>102.31</v>
      </c>
      <c r="E42" s="142">
        <f t="shared" si="2"/>
        <v>10.334343434343435</v>
      </c>
    </row>
    <row r="43" spans="1:5" ht="90" customHeight="1">
      <c r="A43" s="102" t="s">
        <v>211</v>
      </c>
      <c r="B43" s="100" t="s">
        <v>273</v>
      </c>
      <c r="C43" s="103">
        <f t="shared" si="2"/>
        <v>990</v>
      </c>
      <c r="D43" s="156">
        <f t="shared" si="2"/>
        <v>102.31</v>
      </c>
      <c r="E43" s="142">
        <f t="shared" si="2"/>
        <v>10.334343434343435</v>
      </c>
    </row>
    <row r="44" spans="1:5" ht="90" customHeight="1">
      <c r="A44" s="76" t="s">
        <v>212</v>
      </c>
      <c r="B44" s="100" t="s">
        <v>274</v>
      </c>
      <c r="C44" s="101">
        <v>990</v>
      </c>
      <c r="D44" s="156">
        <v>102.31</v>
      </c>
      <c r="E44" s="142">
        <f>D44*100/C44</f>
        <v>10.334343434343435</v>
      </c>
    </row>
    <row r="45" spans="1:5" ht="30" customHeight="1">
      <c r="A45" s="81" t="s">
        <v>260</v>
      </c>
      <c r="B45" s="104" t="s">
        <v>275</v>
      </c>
      <c r="C45" s="105">
        <f aca="true" t="shared" si="3" ref="C45:E46">C46</f>
        <v>257.5</v>
      </c>
      <c r="D45" s="143">
        <f t="shared" si="3"/>
        <v>0</v>
      </c>
      <c r="E45" s="143">
        <f t="shared" si="3"/>
        <v>0</v>
      </c>
    </row>
    <row r="46" spans="1:5" ht="30" customHeight="1">
      <c r="A46" s="76" t="s">
        <v>262</v>
      </c>
      <c r="B46" s="106" t="s">
        <v>261</v>
      </c>
      <c r="C46" s="101">
        <v>257.5</v>
      </c>
      <c r="D46" s="142">
        <f t="shared" si="3"/>
        <v>0</v>
      </c>
      <c r="E46" s="142">
        <f t="shared" si="3"/>
        <v>0</v>
      </c>
    </row>
    <row r="47" spans="1:5" ht="79.5" customHeight="1">
      <c r="A47" s="76" t="s">
        <v>286</v>
      </c>
      <c r="B47" s="106" t="s">
        <v>287</v>
      </c>
      <c r="C47" s="101">
        <v>257.5</v>
      </c>
      <c r="D47" s="142">
        <v>0</v>
      </c>
      <c r="E47" s="142">
        <v>0</v>
      </c>
    </row>
    <row r="48" spans="1:5" ht="12.75">
      <c r="A48" s="81" t="s">
        <v>266</v>
      </c>
      <c r="B48" s="107" t="s">
        <v>205</v>
      </c>
      <c r="C48" s="108">
        <f>C49+C67</f>
        <v>53209.74</v>
      </c>
      <c r="D48" s="144">
        <f>D49</f>
        <v>5947.1</v>
      </c>
      <c r="E48" s="144">
        <f>E49</f>
        <v>57.46765708333977</v>
      </c>
    </row>
    <row r="49" spans="1:5" ht="51" customHeight="1">
      <c r="A49" s="74" t="s">
        <v>267</v>
      </c>
      <c r="B49" s="83" t="s">
        <v>110</v>
      </c>
      <c r="C49" s="70">
        <f>C50+C57+C61+C64</f>
        <v>52671.6</v>
      </c>
      <c r="D49" s="122">
        <f>D50+D57+D61</f>
        <v>5947.1</v>
      </c>
      <c r="E49" s="122">
        <f>E50+E57+E61</f>
        <v>57.46765708333977</v>
      </c>
    </row>
    <row r="50" spans="1:5" ht="34.5" customHeight="1">
      <c r="A50" s="74" t="s">
        <v>242</v>
      </c>
      <c r="B50" s="109" t="s">
        <v>236</v>
      </c>
      <c r="C50" s="73">
        <f>C51+C53+C55</f>
        <v>36630.2</v>
      </c>
      <c r="D50" s="122">
        <f>D51+D53+D55</f>
        <v>5792</v>
      </c>
      <c r="E50" s="122">
        <f>E51+E53+E55</f>
        <v>33.3275792623281</v>
      </c>
    </row>
    <row r="51" spans="1:5" ht="34.5" customHeight="1">
      <c r="A51" s="86" t="s">
        <v>263</v>
      </c>
      <c r="B51" s="110" t="s">
        <v>265</v>
      </c>
      <c r="C51" s="111">
        <f>C52</f>
        <v>17379</v>
      </c>
      <c r="D51" s="145">
        <f>D52</f>
        <v>5792</v>
      </c>
      <c r="E51" s="145">
        <f>E52</f>
        <v>33.3275792623281</v>
      </c>
    </row>
    <row r="52" spans="1:5" ht="49.5" customHeight="1">
      <c r="A52" s="86" t="s">
        <v>264</v>
      </c>
      <c r="B52" s="112" t="s">
        <v>268</v>
      </c>
      <c r="C52" s="111">
        <v>17379</v>
      </c>
      <c r="D52" s="145">
        <v>5792</v>
      </c>
      <c r="E52" s="145">
        <f>D52*100/C52</f>
        <v>33.3275792623281</v>
      </c>
    </row>
    <row r="53" spans="1:5" ht="60" customHeight="1">
      <c r="A53" s="86" t="s">
        <v>251</v>
      </c>
      <c r="B53" s="113" t="s">
        <v>254</v>
      </c>
      <c r="C53" s="111">
        <f>C54</f>
        <v>19196</v>
      </c>
      <c r="D53" s="145">
        <f>D54</f>
        <v>0</v>
      </c>
      <c r="E53" s="145">
        <f>E54</f>
        <v>0</v>
      </c>
    </row>
    <row r="54" spans="1:5" ht="49.5" customHeight="1" thickBot="1">
      <c r="A54" s="126" t="s">
        <v>252</v>
      </c>
      <c r="B54" s="152" t="s">
        <v>253</v>
      </c>
      <c r="C54" s="111">
        <v>19196</v>
      </c>
      <c r="D54" s="145">
        <v>0</v>
      </c>
      <c r="E54" s="145">
        <v>0</v>
      </c>
    </row>
    <row r="55" spans="1:5" ht="34.5" customHeight="1" thickBot="1">
      <c r="A55" s="86" t="s">
        <v>296</v>
      </c>
      <c r="B55" s="154" t="s">
        <v>297</v>
      </c>
      <c r="C55" s="151">
        <f>C56</f>
        <v>55.2</v>
      </c>
      <c r="D55" s="145">
        <f>D56</f>
        <v>0</v>
      </c>
      <c r="E55" s="145">
        <f>E56</f>
        <v>0</v>
      </c>
    </row>
    <row r="56" spans="1:5" ht="34.5" customHeight="1" thickBot="1">
      <c r="A56" s="86" t="s">
        <v>296</v>
      </c>
      <c r="B56" s="153" t="s">
        <v>298</v>
      </c>
      <c r="C56" s="111">
        <v>55.2</v>
      </c>
      <c r="D56" s="145">
        <v>0</v>
      </c>
      <c r="E56" s="145">
        <v>0</v>
      </c>
    </row>
    <row r="57" spans="1:5" ht="45" customHeight="1" thickBot="1">
      <c r="A57" s="74" t="s">
        <v>243</v>
      </c>
      <c r="B57" s="114" t="s">
        <v>258</v>
      </c>
      <c r="C57" s="115">
        <f>C58+C60+C59</f>
        <v>15398.9</v>
      </c>
      <c r="D57" s="146">
        <f>D60+D58</f>
        <v>0</v>
      </c>
      <c r="E57" s="147">
        <f>E58+E60</f>
        <v>0</v>
      </c>
    </row>
    <row r="58" spans="1:5" ht="129.75" customHeight="1">
      <c r="A58" s="116" t="s">
        <v>257</v>
      </c>
      <c r="B58" s="150" t="s">
        <v>259</v>
      </c>
      <c r="C58" s="117">
        <v>0</v>
      </c>
      <c r="D58" s="145">
        <v>0</v>
      </c>
      <c r="E58" s="145">
        <v>0</v>
      </c>
    </row>
    <row r="59" spans="1:5" ht="39.75" customHeight="1">
      <c r="A59" s="149" t="s">
        <v>295</v>
      </c>
      <c r="B59" s="100" t="s">
        <v>300</v>
      </c>
      <c r="C59" s="117">
        <v>1215.4</v>
      </c>
      <c r="D59" s="145">
        <v>0</v>
      </c>
      <c r="E59" s="145">
        <v>0</v>
      </c>
    </row>
    <row r="60" spans="1:5" ht="34.5" customHeight="1" thickBot="1">
      <c r="A60" s="118" t="s">
        <v>247</v>
      </c>
      <c r="B60" s="119" t="s">
        <v>248</v>
      </c>
      <c r="C60" s="117">
        <v>14183.5</v>
      </c>
      <c r="D60" s="145">
        <v>0</v>
      </c>
      <c r="E60" s="148">
        <v>0</v>
      </c>
    </row>
    <row r="61" spans="1:5" ht="34.5" customHeight="1">
      <c r="A61" s="120" t="s">
        <v>244</v>
      </c>
      <c r="B61" s="121" t="s">
        <v>237</v>
      </c>
      <c r="C61" s="70" t="str">
        <f aca="true" t="shared" si="4" ref="C61:E62">C62</f>
        <v>642,5</v>
      </c>
      <c r="D61" s="122">
        <f t="shared" si="4"/>
        <v>155.1</v>
      </c>
      <c r="E61" s="122">
        <f>E62</f>
        <v>24.140077821011673</v>
      </c>
    </row>
    <row r="62" spans="1:5" ht="64.5" customHeight="1">
      <c r="A62" s="86" t="s">
        <v>245</v>
      </c>
      <c r="B62" s="123" t="s">
        <v>285</v>
      </c>
      <c r="C62" s="124" t="str">
        <f t="shared" si="4"/>
        <v>642,5</v>
      </c>
      <c r="D62" s="125">
        <f t="shared" si="4"/>
        <v>155.1</v>
      </c>
      <c r="E62" s="125">
        <f t="shared" si="4"/>
        <v>24.140077821011673</v>
      </c>
    </row>
    <row r="63" spans="1:5" ht="64.5" customHeight="1" thickBot="1">
      <c r="A63" s="126" t="s">
        <v>246</v>
      </c>
      <c r="B63" s="123" t="s">
        <v>299</v>
      </c>
      <c r="C63" s="127" t="s">
        <v>283</v>
      </c>
      <c r="D63" s="125">
        <v>155.1</v>
      </c>
      <c r="E63" s="125">
        <f>D63*100/C63</f>
        <v>24.140077821011673</v>
      </c>
    </row>
    <row r="64" spans="1:5" ht="30" customHeight="1" thickBot="1">
      <c r="A64" s="128" t="s">
        <v>277</v>
      </c>
      <c r="B64" s="129" t="s">
        <v>156</v>
      </c>
      <c r="C64" s="130" t="s">
        <v>284</v>
      </c>
      <c r="D64" s="122">
        <f>D65</f>
        <v>0</v>
      </c>
      <c r="E64" s="122">
        <f>E65</f>
        <v>0</v>
      </c>
    </row>
    <row r="65" spans="1:5" ht="34.5" customHeight="1" thickBot="1">
      <c r="A65" s="131" t="s">
        <v>278</v>
      </c>
      <c r="B65" s="132" t="s">
        <v>279</v>
      </c>
      <c r="C65" s="127" t="s">
        <v>284</v>
      </c>
      <c r="D65" s="125">
        <f>D66</f>
        <v>0</v>
      </c>
      <c r="E65" s="125">
        <f>E66</f>
        <v>0</v>
      </c>
    </row>
    <row r="66" spans="1:5" ht="34.5" customHeight="1" thickBot="1">
      <c r="A66" s="131" t="s">
        <v>280</v>
      </c>
      <c r="B66" s="132" t="s">
        <v>281</v>
      </c>
      <c r="C66" s="127" t="s">
        <v>284</v>
      </c>
      <c r="D66" s="125">
        <v>0</v>
      </c>
      <c r="E66" s="125">
        <v>0</v>
      </c>
    </row>
    <row r="67" spans="1:5" ht="19.5" customHeight="1" thickBot="1">
      <c r="A67" s="128" t="s">
        <v>292</v>
      </c>
      <c r="B67" s="132" t="s">
        <v>288</v>
      </c>
      <c r="C67" s="127" t="s">
        <v>291</v>
      </c>
      <c r="D67" s="125">
        <v>0</v>
      </c>
      <c r="E67" s="125">
        <v>0</v>
      </c>
    </row>
    <row r="68" spans="1:5" ht="34.5" customHeight="1" thickBot="1">
      <c r="A68" s="131" t="s">
        <v>290</v>
      </c>
      <c r="B68" s="132" t="s">
        <v>293</v>
      </c>
      <c r="C68" s="127" t="s">
        <v>291</v>
      </c>
      <c r="D68" s="125">
        <v>0</v>
      </c>
      <c r="E68" s="125">
        <v>0</v>
      </c>
    </row>
    <row r="69" spans="1:5" ht="34.5" customHeight="1" thickBot="1">
      <c r="A69" s="131" t="s">
        <v>289</v>
      </c>
      <c r="B69" s="132" t="s">
        <v>294</v>
      </c>
      <c r="C69" s="127" t="s">
        <v>291</v>
      </c>
      <c r="D69" s="125">
        <v>0</v>
      </c>
      <c r="E69" s="125">
        <v>0</v>
      </c>
    </row>
    <row r="70" spans="1:5" ht="22.5" customHeight="1" thickBot="1">
      <c r="A70" s="133"/>
      <c r="B70" s="134" t="s">
        <v>80</v>
      </c>
      <c r="C70" s="70">
        <f>C9+C48</f>
        <v>77012.43</v>
      </c>
      <c r="D70" s="71">
        <f>D9+D48</f>
        <v>9752.990000000002</v>
      </c>
      <c r="E70" s="71">
        <f>D70*100/C70</f>
        <v>12.664176419313092</v>
      </c>
    </row>
    <row r="71" spans="1:3" ht="13.5" customHeight="1">
      <c r="A71" s="5"/>
      <c r="B71" s="8"/>
      <c r="C71" s="9"/>
    </row>
    <row r="72" spans="1:3" ht="15">
      <c r="A72" s="7"/>
      <c r="B72" s="6"/>
      <c r="C72" s="10"/>
    </row>
    <row r="73" spans="1:3" ht="12.75">
      <c r="A73" s="6"/>
      <c r="C73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62" t="s">
        <v>92</v>
      </c>
      <c r="C1" s="162"/>
      <c r="D1" s="1"/>
    </row>
    <row r="2" spans="2:3" ht="12.75" customHeight="1">
      <c r="B2" s="163"/>
      <c r="C2" s="163"/>
    </row>
    <row r="3" spans="2:3" ht="15" customHeight="1">
      <c r="B3" s="163"/>
      <c r="C3" s="163"/>
    </row>
    <row r="4" spans="2:3" ht="15" customHeight="1">
      <c r="B4" s="164"/>
      <c r="C4" s="164"/>
    </row>
    <row r="5" spans="1:3" ht="15.75" customHeight="1">
      <c r="A5" s="161" t="s">
        <v>196</v>
      </c>
      <c r="B5" s="161"/>
      <c r="C5" s="161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2022-12-22T10:46:03Z</cp:lastPrinted>
  <dcterms:created xsi:type="dcterms:W3CDTF">2007-03-16T06:38:42Z</dcterms:created>
  <dcterms:modified xsi:type="dcterms:W3CDTF">2023-05-02T10:35:33Z</dcterms:modified>
  <cp:category/>
  <cp:version/>
  <cp:contentType/>
  <cp:contentStatus/>
</cp:coreProperties>
</file>