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9720" windowHeight="6480" activeTab="0"/>
  </bookViews>
  <sheets>
    <sheet name="Лист1" sheetId="1" r:id="rId1"/>
  </sheets>
  <definedNames>
    <definedName name="_GoBack" localSheetId="0">'Лист1'!#REF!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<sst xmlns="http://schemas.openxmlformats.org/spreadsheetml/2006/main" count="1040" uniqueCount="230">
  <si>
    <t>01</t>
  </si>
  <si>
    <t>02</t>
  </si>
  <si>
    <t>04</t>
  </si>
  <si>
    <t>05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</si>
  <si>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</si>
  <si>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</si>
  <si>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</si>
  <si>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</si>
  <si>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</si>
  <si>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</si>
  <si>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07</t>
  </si>
  <si>
    <t>Наименование главных распорядителей кредитов</t>
  </si>
  <si>
    <t>08</t>
  </si>
  <si>
    <t>Ведомство</t>
  </si>
  <si>
    <t>242</t>
  </si>
  <si>
    <t>244</t>
  </si>
  <si>
    <t>540</t>
  </si>
  <si>
    <t>870</t>
  </si>
  <si>
    <t>09</t>
  </si>
  <si>
    <t>Тюльганский поссовет</t>
  </si>
  <si>
    <t>611</t>
  </si>
  <si>
    <t>ОБЩЕГОСУДАРСТВЕННЫЕ   ВОПРОСЫ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</si>
  <si>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</si>
  <si>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</si>
  <si>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</si>
  <si>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</si>
  <si>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</si>
  <si>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Центральный аппарат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</si>
  <si>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</si>
  <si>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</si>
  <si>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</si>
  <si>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</si>
  <si>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Субсидии бюджетным учреждениям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</si>
  <si>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</si>
  <si>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</si>
  <si>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</si>
  <si>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Межбюджетные трансферты</t>
  </si>
  <si>
    <t>Иные межбюджетные трансферты</t>
  </si>
  <si>
    <t>Резервные фонды</t>
  </si>
  <si>
    <t>Резервные средства</t>
  </si>
  <si>
    <t>НАЦИОНАЛЬНАЯ ОБОРОНА</t>
  </si>
  <si>
    <t>Мобилизационная и вневойсковая подготовка</t>
  </si>
  <si>
    <t>Расходы на выплаты персоналу казенных учреждений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</si>
  <si>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</si>
  <si>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</si>
  <si>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</si>
  <si>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</si>
  <si>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</si>
  <si>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</si>
  <si>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КУЛЬТУРА,  КИНЕМАТОГРАФИЯ</t>
  </si>
  <si>
    <t>Культура</t>
  </si>
  <si>
    <t>ФИЗИЧЕСКАЯ КУЛЬТУРА И СПОРТ</t>
  </si>
  <si>
    <t>Физическая культура</t>
  </si>
  <si>
    <t>ИТОГО:</t>
  </si>
  <si>
    <t>100</t>
  </si>
  <si>
    <t>120</t>
  </si>
  <si>
    <t>200</t>
  </si>
  <si>
    <t>240</t>
  </si>
  <si>
    <t>600</t>
  </si>
  <si>
    <t>610</t>
  </si>
  <si>
    <t>800</t>
  </si>
  <si>
    <t>850</t>
  </si>
  <si>
    <t>500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</si>
  <si>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</si>
  <si>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</si>
  <si>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</si>
  <si>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</si>
  <si>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 xml:space="preserve">                          Сумма ( тыс. руб)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</si>
  <si>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</si>
  <si>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</si>
  <si>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</si>
  <si>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</si>
  <si>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</si>
  <si>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</si>
  <si>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утвержденные расходы</t>
  </si>
  <si>
    <t>ВСЕГО</t>
  </si>
  <si>
    <t>Развитие молодежной политики в сфере физической культуры и спорта</t>
  </si>
  <si>
    <t xml:space="preserve">Молодежная политика </t>
  </si>
  <si>
    <t>851</t>
  </si>
  <si>
    <t>12</t>
  </si>
  <si>
    <t>Другие вопросы в области национальной безопасности и правохранительной деятельности</t>
  </si>
  <si>
    <t>14</t>
  </si>
  <si>
    <t>Национальная безопасность и правохранительная деятельность</t>
  </si>
  <si>
    <t>129</t>
  </si>
  <si>
    <t>121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</si>
  <si>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</si>
  <si>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</si>
  <si>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 xml:space="preserve">Фонд оплаты труда казенных учреждений 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</si>
  <si>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</si>
  <si>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</si>
  <si>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</si>
  <si>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</si>
  <si>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Осуществление внутреннего муниципального финансового контроля</t>
  </si>
  <si>
    <t>Осуществление внешнего муниципального финансового контроля</t>
  </si>
  <si>
    <t>Резервные фонд местной администрации</t>
  </si>
  <si>
    <t>Ведение первичного воинского учета</t>
  </si>
  <si>
    <t>Освещение дорог</t>
  </si>
  <si>
    <t>Муниципальная прграмма "Профилактика правонарушений в муниципальных образованиях на 2020-2025годы"</t>
  </si>
  <si>
    <t>52 0 00 00000</t>
  </si>
  <si>
    <t>Определение рыночной стоимости объектов</t>
  </si>
  <si>
    <t>Другие вопросы в области национальной экономики</t>
  </si>
  <si>
    <t>247</t>
  </si>
  <si>
    <t>Закупка энергетических ресурсов</t>
  </si>
  <si>
    <t>2023 год</t>
  </si>
  <si>
    <t>Строительный контроль за выполнением работ по объекту</t>
  </si>
  <si>
    <t>Закупка товаров, работ и услуг в целях капитального ремонта государственного (муниципального имущества</t>
  </si>
  <si>
    <t>243</t>
  </si>
  <si>
    <t>Реализация инициативных проектов</t>
  </si>
  <si>
    <t>Мероприятия по капитальному ремонту объектов коммунальной инфраструктуры муниципальной собственности</t>
  </si>
  <si>
    <t>55 0  00 00000</t>
  </si>
  <si>
    <t>10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</si>
  <si>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</si>
  <si>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</si>
  <si>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630</t>
  </si>
  <si>
    <t>633</t>
  </si>
  <si>
    <t>Субсидии (гранты в форме субсидий),не подлежащие казначейскому сопровождению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</si>
  <si>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</si>
  <si>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</si>
  <si>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Услуги специализированной организации при подготовке и проведение процедур и мероприятий предусмотренных Законом №44-ФЗ</t>
  </si>
  <si>
    <t>Другие вопросы в области культуры, кинематографии</t>
  </si>
  <si>
    <t>Осуществление деятельности групп хозяйственного обслуживания</t>
  </si>
  <si>
    <t>Ремонт асфальтобетонного покрытия п.Тюльган</t>
  </si>
  <si>
    <t>2025 год</t>
  </si>
  <si>
    <t>Комплексы процессных мероприятий" Обеспечение функций главы муниципального образования"</t>
  </si>
  <si>
    <t>50 4 00 00000</t>
  </si>
  <si>
    <t>50 4 01 00000</t>
  </si>
  <si>
    <t>Комплексы процессных мероприятий</t>
  </si>
  <si>
    <t>50 4 01 20100</t>
  </si>
  <si>
    <t xml:space="preserve">50 4 00 00000 </t>
  </si>
  <si>
    <t>Комплексы процессных мероприятий" "Обеспечение функций местной администрации"</t>
  </si>
  <si>
    <t xml:space="preserve">50 4 02 00000 </t>
  </si>
  <si>
    <t>50 4 02 20110</t>
  </si>
  <si>
    <t>Комплексы процессных мероприятий "Передача полномочий по решению вопросов местного значения за счет межбюджетных трансфертов,предлставляемых из бюджета поселяния в бюджет муниципального района"</t>
  </si>
  <si>
    <t>50 4 07 00000</t>
  </si>
  <si>
    <t>50 4 07 20165</t>
  </si>
  <si>
    <t>50 4 07 20168</t>
  </si>
  <si>
    <t>50 4 07 20166</t>
  </si>
  <si>
    <t>Комплексы процессных мероприятий "Резервный  фонд"</t>
  </si>
  <si>
    <t>50 4 03 00000</t>
  </si>
  <si>
    <t>50 4 03 20120</t>
  </si>
  <si>
    <t>50 4 08 00000</t>
  </si>
  <si>
    <t>Комплексы процессных мероприятий "Содержание (эксплуатация)имущества,находящегося в государственной (муниципальной)собственности</t>
  </si>
  <si>
    <t>50 4 08 20134</t>
  </si>
  <si>
    <t xml:space="preserve"> Комплексы процессных мероприятий"Осуществление первичного воинского учета на территориях ,где отсутсутвуют военные комиссариаты"</t>
  </si>
  <si>
    <t>50 4 13 00000</t>
  </si>
  <si>
    <t>50 4 13 51180</t>
  </si>
  <si>
    <t>Комплексы процессных мероприятий"Укрепление системы обеспечения пожарной безопасности на территории Тюльганского поссовета</t>
  </si>
  <si>
    <t>50 4 17 00000</t>
  </si>
  <si>
    <t>50 4 17 20134</t>
  </si>
  <si>
    <t>52 4 00 00000</t>
  </si>
  <si>
    <t>Комплексы процессных мероприятий "Профилактика правонарушений правового и информационного-организационного характера"</t>
  </si>
  <si>
    <t>52 4 01 00000</t>
  </si>
  <si>
    <t>52 4 01 20350</t>
  </si>
  <si>
    <t>Комплексы процессных мероприятий "Ремонт и содержание автомобильных дорог общегопользования"</t>
  </si>
  <si>
    <t>50 4 04 00000</t>
  </si>
  <si>
    <t>Услуги по поведению экспертизы сметной документации</t>
  </si>
  <si>
    <t>50 4 04 20131</t>
  </si>
  <si>
    <t>Строительный конторль за выполнением работ</t>
  </si>
  <si>
    <t>50 4 04 20132</t>
  </si>
  <si>
    <t>50 4 04 20133</t>
  </si>
  <si>
    <t>50 4 04 20134</t>
  </si>
  <si>
    <t>50 4 04 20135</t>
  </si>
  <si>
    <t>Комплексы процессных мероприятий "Реализация муниципальных функций в области национальной экономики"</t>
  </si>
  <si>
    <t>50 4 12 00000</t>
  </si>
  <si>
    <t>50 4 12 20211</t>
  </si>
  <si>
    <t>Вынос границ земельных участков,геодизическая съемка и подготовка схем земельных участков</t>
  </si>
  <si>
    <t>50 4 12 20214</t>
  </si>
  <si>
    <t>50 4 12 20216</t>
  </si>
  <si>
    <t>Комплексы процессных мероприятий"Жилищное хозяйство"</t>
  </si>
  <si>
    <t>50 4 14 00000</t>
  </si>
  <si>
    <t>Комплексы процессных мероприятий"Мероприятие в области коммунального хозяйства"</t>
  </si>
  <si>
    <t>50 4 10 00000</t>
  </si>
  <si>
    <t>50 4 10 20200</t>
  </si>
  <si>
    <t>50 4 14 20220</t>
  </si>
  <si>
    <t>Комплексы процессных мероприятий"Капитальный ремонт объектов коммунальной инфраструктуры муниципальной собственности "</t>
  </si>
  <si>
    <t>50 4 11 S0450</t>
  </si>
  <si>
    <t>50 4 11 20132</t>
  </si>
  <si>
    <t>Услуги по проведению экспертизы сметной документации</t>
  </si>
  <si>
    <t xml:space="preserve"> 50 4 11 00000</t>
  </si>
  <si>
    <t>Муниципальная программа "Комплексное развитие сельских территорий муниципального образования Тюльганский поссовет Тюльганского района Оренбургской области на 2023год"</t>
  </si>
  <si>
    <t xml:space="preserve">Комплексы процессных мероприятий </t>
  </si>
  <si>
    <t>55 4 00 00000</t>
  </si>
  <si>
    <t>Комплексы процессных мероприятий "Устройство мест (площадок)накопления твердых коммунальных отходов ,на территориях многоквартирных домов в МО Тюльганский поссовет"</t>
  </si>
  <si>
    <t>55 4 01 00000</t>
  </si>
  <si>
    <t>Обеспечение комплексного развития территорий</t>
  </si>
  <si>
    <t>55 4 01 L5760</t>
  </si>
  <si>
    <t>Комплексы процессных мероприятий "Организация и содержание мест захоронений"</t>
  </si>
  <si>
    <t>50 4 05 00000</t>
  </si>
  <si>
    <t>50 4 05 20134</t>
  </si>
  <si>
    <t>Комплексы процессных мероприятий"Прочие мероприятия по благоустройству"</t>
  </si>
  <si>
    <t>50 4 06 00000</t>
  </si>
  <si>
    <t>Приоритетные проекты Оренбургской области</t>
  </si>
  <si>
    <t>50 5 00 00000</t>
  </si>
  <si>
    <t>Приоритетные проект "Вовлечение жителей муниципальных образований Оренбургской области в процесс выбора и реализации инициативных проектов"</t>
  </si>
  <si>
    <t>50 5 П5 00000</t>
  </si>
  <si>
    <t>50 5 П5 S1400</t>
  </si>
  <si>
    <t>50 5 П5 20131</t>
  </si>
  <si>
    <t>50 5 П5 20132</t>
  </si>
  <si>
    <t xml:space="preserve">Осуществление реализации молодежной политики в сфере физической культуры и спорта </t>
  </si>
  <si>
    <t>50 4 07 20160</t>
  </si>
  <si>
    <t xml:space="preserve"> Осуществление развития  культурно-досуговой деятельности и народного творчества</t>
  </si>
  <si>
    <t>50 4 07 20162</t>
  </si>
  <si>
    <t xml:space="preserve">Осуществление развития библиотечного дела </t>
  </si>
  <si>
    <t>50 4 07 20163</t>
  </si>
  <si>
    <t>50 4 07 20164</t>
  </si>
  <si>
    <t>Осуществление реализации единой политики в сфере физической культуры и спорта"</t>
  </si>
  <si>
    <t>50 4 07 20161</t>
  </si>
  <si>
    <t>50 4 05 0Д136</t>
  </si>
  <si>
    <t>Подготовка документов для исправления реестровых ошибок в земельных участках и сооружений</t>
  </si>
  <si>
    <t>Муниципальная прграмма"Развитие системы градорегулирования муниципального образования Тюльганского района Оренбургской области"</t>
  </si>
  <si>
    <t>Мероприятия по подговке документов в области градостроительной деятельности</t>
  </si>
  <si>
    <t>54 4 00 00000</t>
  </si>
  <si>
    <t>54 4 01 S1510</t>
  </si>
  <si>
    <t>Подготовка техническиких планов сооружений(автодорог) и межевых планов  на образование земельных участков</t>
  </si>
  <si>
    <t>50 4 12 20213</t>
  </si>
  <si>
    <t>50 4 06 20134</t>
  </si>
  <si>
    <t>50 4 06 2013</t>
  </si>
  <si>
    <t>50 4  11 20131</t>
  </si>
  <si>
    <t>Утверждено:</t>
  </si>
  <si>
    <t>Глава  поссовета</t>
  </si>
  <si>
    <t xml:space="preserve">              С.В.Юров</t>
  </si>
  <si>
    <t>"30"декабря2022 г</t>
  </si>
  <si>
    <t xml:space="preserve">Сводная бюджетная роспись
бюджетных ассигнований (лимитов бюджетных обязательств) по расходам бюджета  на текущий финансовый 2023 год и плановый период 2024 и 2025годов 
</t>
  </si>
  <si>
    <t xml:space="preserve">Глава    Поссовета                                                                                               ______________          _________________________ </t>
  </si>
  <si>
    <t xml:space="preserve">                                  С.В.Юров</t>
  </si>
  <si>
    <t xml:space="preserve">                                                                                                                                                        (подпись)                     (расшифровка подписи)</t>
  </si>
  <si>
    <t xml:space="preserve">Заместитель главы по финансово-экономическим вопросам     ______________                              _______ </t>
  </si>
  <si>
    <t xml:space="preserve">                              В.К.Грачева</t>
  </si>
  <si>
    <r>
      <t xml:space="preserve">                                                                                             </t>
    </r>
    <r>
      <rPr>
        <sz val="10"/>
        <rFont val="Times New Roman Cyr"/>
        <family val="0"/>
      </rPr>
      <t xml:space="preserve">      (подпись)</t>
    </r>
  </si>
  <si>
    <t xml:space="preserve">   (расшифровка подписи)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</si>
</sst>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0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49" fontId="11" fillId="32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" fontId="9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wrapText="1"/>
    </xf>
    <xf numFmtId="49" fontId="7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9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2" fontId="3" fillId="32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wrapText="1"/>
    </xf>
    <xf numFmtId="2" fontId="3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11" fillId="32" borderId="10" xfId="0" applyNumberFormat="1" applyFont="1" applyFill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2" fillId="32" borderId="10" xfId="0" applyFont="1" applyFill="1" applyBorder="1" applyAlignment="1">
      <alignment horizontal="justify" vertical="top" wrapText="1"/>
    </xf>
    <xf numFmtId="0" fontId="5" fillId="32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49" fontId="9" fillId="32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49" fontId="9" fillId="32" borderId="1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2" fontId="9" fillId="32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vertical="center"/>
    </xf>
    <xf numFmtId="43" fontId="8" fillId="0" borderId="10" xfId="60" applyFont="1" applyBorder="1" applyAlignment="1">
      <alignment wrapText="1"/>
    </xf>
    <xf numFmtId="49" fontId="3" fillId="32" borderId="10" xfId="0" applyNumberFormat="1" applyFont="1" applyFill="1" applyBorder="1" applyAlignment="1">
      <alignment/>
    </xf>
    <xf numFmtId="0" fontId="9" fillId="32" borderId="10" xfId="0" applyFont="1" applyFill="1" applyBorder="1" applyAlignment="1">
      <alignment horizontal="left" vertical="center" wrapText="1"/>
    </xf>
    <xf numFmtId="2" fontId="9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shrinkToFit="1"/>
    </xf>
    <xf numFmtId="49" fontId="3" fillId="0" borderId="10" xfId="0" applyNumberFormat="1" applyFont="1" applyFill="1" applyBorder="1" applyAlignment="1">
      <alignment shrinkToFit="1"/>
    </xf>
    <xf numFmtId="49" fontId="9" fillId="0" borderId="10" xfId="0" applyNumberFormat="1" applyFont="1" applyFill="1" applyBorder="1" applyAlignment="1">
      <alignment shrinkToFi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49" fontId="11" fillId="0" borderId="10" xfId="0" applyNumberFormat="1" applyFont="1" applyFill="1" applyBorder="1" applyAlignment="1">
      <alignment/>
    </xf>
    <xf numFmtId="49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9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3" fontId="8" fillId="0" borderId="10" xfId="6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3" fillId="32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/>
    </xf>
    <xf numFmtId="49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/>
    </xf>
    <xf numFmtId="2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85" fontId="9" fillId="33" borderId="10" xfId="0" applyNumberFormat="1" applyFont="1" applyFill="1" applyBorder="1" applyAlignment="1">
      <alignment horizontal="right" vertical="center"/>
    </xf>
    <xf numFmtId="185" fontId="3" fillId="33" borderId="10" xfId="0" applyNumberFormat="1" applyFont="1" applyFill="1" applyBorder="1" applyAlignment="1">
      <alignment horizontal="right"/>
    </xf>
    <xf numFmtId="185" fontId="3" fillId="32" borderId="1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9" fillId="32" borderId="14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/>
    </xf>
    <xf numFmtId="0" fontId="3" fillId="32" borderId="11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85" fontId="9" fillId="33" borderId="10" xfId="0" applyNumberFormat="1" applyFont="1" applyFill="1" applyBorder="1" applyAlignment="1">
      <alignment horizontal="right"/>
    </xf>
    <xf numFmtId="185" fontId="11" fillId="32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3" fillId="32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justify" vertical="top" wrapText="1"/>
    </xf>
    <xf numFmtId="2" fontId="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0" fontId="9" fillId="3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2"/>
  <sheetViews>
    <sheetView tabSelected="1" zoomScale="87" zoomScaleNormal="87" zoomScaleSheetLayoutView="100" zoomScalePageLayoutView="0" workbookViewId="0" topLeftCell="A236">
      <selection activeCell="B254" sqref="B254"/>
    </sheetView>
  </sheetViews>
  <sheetFormatPr defaultColWidth="9.125" defaultRowHeight="12.75"/>
  <cols>
    <col min="1" max="1" width="64.00390625" style="1" customWidth="1"/>
    <col min="2" max="2" width="6.25390625" style="1" customWidth="1"/>
    <col min="3" max="3" width="7.25390625" style="1" customWidth="1"/>
    <col min="4" max="4" width="6.25390625" style="1" customWidth="1"/>
    <col min="5" max="5" width="13.875" style="1" customWidth="1"/>
    <col min="6" max="6" width="6.875" style="1" customWidth="1"/>
    <col min="7" max="7" width="11.875" style="3" customWidth="1"/>
    <col min="8" max="8" width="9.50390625" style="1" customWidth="1"/>
    <col min="9" max="9" width="10.125" style="1" customWidth="1"/>
    <col min="10" max="18" width="9.125" style="1" customWidth="1"/>
    <col min="19" max="19" width="9.00390625" style="1" customWidth="1"/>
    <col min="20" max="16384" width="9.125" style="1" customWidth="1"/>
  </cols>
  <sheetData>
    <row r="1" spans="5:6" ht="15">
      <c r="E1" s="144" t="s">
        <v>218</v>
      </c>
      <c r="F1" s="4"/>
    </row>
    <row r="2" ht="15">
      <c r="E2" s="145" t="s">
        <v>219</v>
      </c>
    </row>
    <row r="3" ht="15">
      <c r="E3" s="146" t="s">
        <v>220</v>
      </c>
    </row>
    <row r="4" ht="15">
      <c r="E4" s="2" t="s">
        <v>221</v>
      </c>
    </row>
    <row r="5" spans="5:6" ht="14.25" customHeight="1">
      <c r="E5" s="2"/>
      <c r="F5" s="2"/>
    </row>
    <row r="6" spans="5:6" ht="15" hidden="1">
      <c r="E6" s="2"/>
      <c r="F6" s="2"/>
    </row>
    <row r="7" spans="5:6" ht="15" hidden="1">
      <c r="E7" s="2"/>
      <c r="F7" s="2"/>
    </row>
    <row r="8" spans="1:10" ht="60" customHeight="1" thickBot="1">
      <c r="A8" s="147" t="s">
        <v>222</v>
      </c>
      <c r="B8" s="147"/>
      <c r="C8" s="147"/>
      <c r="D8" s="147"/>
      <c r="E8" s="147"/>
      <c r="F8" s="147"/>
      <c r="G8" s="147"/>
      <c r="H8" s="147"/>
      <c r="I8" s="147"/>
      <c r="J8" s="147"/>
    </row>
    <row r="9" spans="1:11" ht="39.75" customHeight="1">
      <c r="A9" s="153" t="s">
        <v>11</v>
      </c>
      <c r="B9" s="151" t="s">
        <v>13</v>
      </c>
      <c r="C9" s="151" t="s">
        <v>6</v>
      </c>
      <c r="D9" s="151" t="s">
        <v>7</v>
      </c>
      <c r="E9" s="151" t="s">
        <v>8</v>
      </c>
      <c r="F9" s="155" t="s">
        <v>9</v>
      </c>
      <c r="G9" s="148" t="s">
        <v>67</v>
      </c>
      <c r="H9" s="149"/>
      <c r="I9" s="150"/>
      <c r="J9" s="46"/>
      <c r="K9" s="46"/>
    </row>
    <row r="10" spans="1:11" ht="31.5" customHeight="1">
      <c r="A10" s="154"/>
      <c r="B10" s="152"/>
      <c r="C10" s="152"/>
      <c r="D10" s="152"/>
      <c r="E10" s="152"/>
      <c r="F10" s="152"/>
      <c r="G10" s="9" t="s">
        <v>103</v>
      </c>
      <c r="H10" s="9" t="s">
        <v>117</v>
      </c>
      <c r="I10" s="9" t="s">
        <v>122</v>
      </c>
      <c r="J10" s="46"/>
      <c r="K10" s="46"/>
    </row>
    <row r="11" spans="1:11" ht="21" customHeight="1">
      <c r="A11" s="10" t="s">
        <v>19</v>
      </c>
      <c r="B11" s="83">
        <v>911</v>
      </c>
      <c r="C11" s="84"/>
      <c r="D11" s="84"/>
      <c r="E11" s="85"/>
      <c r="F11" s="11"/>
      <c r="G11" s="129">
        <f>G12+G68+G82+G98+G153+G213+G221+G237</f>
        <v>76890.291</v>
      </c>
      <c r="H11" s="47">
        <f>H12+H68+H82+H98+H153+H213+H221+H237</f>
        <v>49658.549999999996</v>
      </c>
      <c r="I11" s="47">
        <f>I12+I68+I98+I153+I213+I221+I237+I82</f>
        <v>47896.94</v>
      </c>
      <c r="J11" s="46"/>
      <c r="K11" s="46"/>
    </row>
    <row r="12" spans="1:11" ht="15">
      <c r="A12" s="5" t="s">
        <v>21</v>
      </c>
      <c r="B12" s="83">
        <v>911</v>
      </c>
      <c r="C12" s="86" t="s">
        <v>0</v>
      </c>
      <c r="D12" s="86"/>
      <c r="E12" s="85"/>
      <c r="F12" s="11"/>
      <c r="G12" s="12">
        <f>G13+G22+G54+G61+G47</f>
        <v>10268.8</v>
      </c>
      <c r="H12" s="47">
        <f>H13+H22+H61+H54+H47</f>
        <v>10268.8</v>
      </c>
      <c r="I12" s="47">
        <f>I13+I22+I54+I61+I47</f>
        <v>10268.8</v>
      </c>
      <c r="J12" s="46"/>
      <c r="K12" s="46"/>
    </row>
    <row r="13" spans="1:11" ht="31.5" customHeight="1">
      <c r="A13" s="13" t="s">
        <v>22</v>
      </c>
      <c r="B13" s="83">
        <v>911</v>
      </c>
      <c r="C13" s="87" t="s">
        <v>0</v>
      </c>
      <c r="D13" s="87" t="s">
        <v>1</v>
      </c>
      <c r="E13" s="88"/>
      <c r="F13" s="15"/>
      <c r="G13" s="57">
        <f>G14</f>
        <v>1719</v>
      </c>
      <c r="H13" s="58">
        <f aca="true" t="shared" si="0" ref="H13:I18">H14</f>
        <v>1719</v>
      </c>
      <c r="I13" s="58">
        <f t="shared" si="0"/>
        <v>1719</v>
      </c>
      <c r="J13" s="46"/>
      <c r="K13" s="46"/>
    </row>
    <row r="14" spans="1:11" ht="45" customHeight="1">
      <c r="A14" s="66" t="s">
        <v>89</v>
      </c>
      <c r="B14" s="83">
        <v>911</v>
      </c>
      <c r="C14" s="87" t="s">
        <v>0</v>
      </c>
      <c r="D14" s="87" t="s">
        <v>1</v>
      </c>
      <c r="E14" s="89" t="s">
        <v>90</v>
      </c>
      <c r="F14" s="16"/>
      <c r="G14" s="12">
        <f>G16</f>
        <v>1719</v>
      </c>
      <c r="H14" s="58">
        <f>H16</f>
        <v>1719</v>
      </c>
      <c r="I14" s="58">
        <f>I16</f>
        <v>1719</v>
      </c>
      <c r="J14" s="46"/>
      <c r="K14" s="46"/>
    </row>
    <row r="15" spans="1:11" ht="15" customHeight="1">
      <c r="A15" s="66" t="s">
        <v>126</v>
      </c>
      <c r="B15" s="83">
        <v>911</v>
      </c>
      <c r="C15" s="87" t="s">
        <v>0</v>
      </c>
      <c r="D15" s="87" t="s">
        <v>1</v>
      </c>
      <c r="E15" s="89" t="s">
        <v>124</v>
      </c>
      <c r="F15" s="16"/>
      <c r="G15" s="12">
        <f>G16</f>
        <v>1719</v>
      </c>
      <c r="H15" s="58">
        <f>H16</f>
        <v>1719</v>
      </c>
      <c r="I15" s="58">
        <f>I16</f>
        <v>1719</v>
      </c>
      <c r="J15" s="46"/>
      <c r="K15" s="46"/>
    </row>
    <row r="16" spans="1:11" ht="26.25">
      <c r="A16" s="21" t="s">
        <v>123</v>
      </c>
      <c r="B16" s="83">
        <v>911</v>
      </c>
      <c r="C16" s="87" t="s">
        <v>0</v>
      </c>
      <c r="D16" s="87" t="s">
        <v>1</v>
      </c>
      <c r="E16" s="90" t="s">
        <v>125</v>
      </c>
      <c r="F16" s="17"/>
      <c r="G16" s="57">
        <f>G17</f>
        <v>1719</v>
      </c>
      <c r="H16" s="58">
        <f t="shared" si="0"/>
        <v>1719</v>
      </c>
      <c r="I16" s="58">
        <f t="shared" si="0"/>
        <v>1719</v>
      </c>
      <c r="J16" s="46"/>
      <c r="K16" s="46"/>
    </row>
    <row r="17" spans="1:11" ht="15">
      <c r="A17" s="27" t="s">
        <v>23</v>
      </c>
      <c r="B17" s="91">
        <v>911</v>
      </c>
      <c r="C17" s="92" t="s">
        <v>0</v>
      </c>
      <c r="D17" s="92" t="s">
        <v>1</v>
      </c>
      <c r="E17" s="90" t="s">
        <v>127</v>
      </c>
      <c r="F17" s="19"/>
      <c r="G17" s="59">
        <f>G18</f>
        <v>1719</v>
      </c>
      <c r="H17" s="60">
        <f t="shared" si="0"/>
        <v>1719</v>
      </c>
      <c r="I17" s="60">
        <f t="shared" si="0"/>
        <v>1719</v>
      </c>
      <c r="J17" s="46"/>
      <c r="K17" s="46"/>
    </row>
    <row r="18" spans="1:11" ht="64.5">
      <c r="A18" s="20" t="s">
        <v>24</v>
      </c>
      <c r="B18" s="91">
        <v>911</v>
      </c>
      <c r="C18" s="93" t="s">
        <v>0</v>
      </c>
      <c r="D18" s="93" t="s">
        <v>1</v>
      </c>
      <c r="E18" s="90" t="s">
        <v>127</v>
      </c>
      <c r="F18" s="15" t="s">
        <v>54</v>
      </c>
      <c r="G18" s="32">
        <f>G19</f>
        <v>1719</v>
      </c>
      <c r="H18" s="60">
        <f t="shared" si="0"/>
        <v>1719</v>
      </c>
      <c r="I18" s="60">
        <f t="shared" si="0"/>
        <v>1719</v>
      </c>
      <c r="J18" s="46"/>
      <c r="K18" s="46"/>
    </row>
    <row r="19" spans="1:11" ht="15">
      <c r="A19" s="21" t="s">
        <v>25</v>
      </c>
      <c r="B19" s="91">
        <v>911</v>
      </c>
      <c r="C19" s="93" t="s">
        <v>0</v>
      </c>
      <c r="D19" s="93" t="s">
        <v>1</v>
      </c>
      <c r="E19" s="90" t="s">
        <v>127</v>
      </c>
      <c r="F19" s="15" t="s">
        <v>55</v>
      </c>
      <c r="G19" s="32">
        <f>G20+G21</f>
        <v>1719</v>
      </c>
      <c r="H19" s="60">
        <f>H20+H21</f>
        <v>1719</v>
      </c>
      <c r="I19" s="60">
        <f>I20+I21</f>
        <v>1719</v>
      </c>
      <c r="J19" s="46"/>
      <c r="K19" s="46"/>
    </row>
    <row r="20" spans="1:11" ht="15">
      <c r="A20" s="22" t="s">
        <v>85</v>
      </c>
      <c r="B20" s="91">
        <v>911</v>
      </c>
      <c r="C20" s="93" t="s">
        <v>0</v>
      </c>
      <c r="D20" s="93" t="s">
        <v>1</v>
      </c>
      <c r="E20" s="90" t="s">
        <v>127</v>
      </c>
      <c r="F20" s="15" t="s">
        <v>84</v>
      </c>
      <c r="G20" s="32">
        <v>1320</v>
      </c>
      <c r="H20" s="60">
        <v>1320</v>
      </c>
      <c r="I20" s="60">
        <v>1320</v>
      </c>
      <c r="J20" s="46"/>
      <c r="K20" s="46"/>
    </row>
    <row r="21" spans="1:11" ht="15">
      <c r="A21" s="22" t="s">
        <v>86</v>
      </c>
      <c r="B21" s="91">
        <v>911</v>
      </c>
      <c r="C21" s="93" t="s">
        <v>0</v>
      </c>
      <c r="D21" s="93" t="s">
        <v>1</v>
      </c>
      <c r="E21" s="90" t="s">
        <v>127</v>
      </c>
      <c r="F21" s="15" t="s">
        <v>83</v>
      </c>
      <c r="G21" s="32">
        <v>399</v>
      </c>
      <c r="H21" s="60">
        <v>399</v>
      </c>
      <c r="I21" s="60">
        <v>399</v>
      </c>
      <c r="J21" s="46"/>
      <c r="K21" s="46"/>
    </row>
    <row r="22" spans="1:11" ht="42.75" customHeight="1">
      <c r="A22" s="13" t="s">
        <v>26</v>
      </c>
      <c r="B22" s="83">
        <v>911</v>
      </c>
      <c r="C22" s="87" t="s">
        <v>0</v>
      </c>
      <c r="D22" s="87" t="s">
        <v>2</v>
      </c>
      <c r="E22" s="88"/>
      <c r="F22" s="15"/>
      <c r="G22" s="123">
        <f>G25+G40</f>
        <v>6989.499999999999</v>
      </c>
      <c r="H22" s="47">
        <f>H23</f>
        <v>6989.499999999999</v>
      </c>
      <c r="I22" s="47">
        <f>I25+I40</f>
        <v>6989.499999999999</v>
      </c>
      <c r="J22" s="46"/>
      <c r="K22" s="46"/>
    </row>
    <row r="23" spans="1:11" ht="45.75" customHeight="1">
      <c r="A23" s="66" t="s">
        <v>89</v>
      </c>
      <c r="B23" s="83">
        <v>911</v>
      </c>
      <c r="C23" s="87" t="s">
        <v>0</v>
      </c>
      <c r="D23" s="87" t="s">
        <v>2</v>
      </c>
      <c r="E23" s="89" t="s">
        <v>90</v>
      </c>
      <c r="F23" s="15"/>
      <c r="G23" s="123">
        <f>G25+G40</f>
        <v>6989.499999999999</v>
      </c>
      <c r="H23" s="47">
        <f>H25+H40</f>
        <v>6989.499999999999</v>
      </c>
      <c r="I23" s="47">
        <f>I25+I40</f>
        <v>6989.499999999999</v>
      </c>
      <c r="J23" s="46"/>
      <c r="K23" s="46"/>
    </row>
    <row r="24" spans="1:11" ht="15" customHeight="1">
      <c r="A24" s="66" t="s">
        <v>126</v>
      </c>
      <c r="B24" s="83">
        <v>911</v>
      </c>
      <c r="C24" s="87" t="s">
        <v>0</v>
      </c>
      <c r="D24" s="87" t="s">
        <v>2</v>
      </c>
      <c r="E24" s="63" t="s">
        <v>128</v>
      </c>
      <c r="F24" s="15"/>
      <c r="G24" s="123">
        <f aca="true" t="shared" si="1" ref="G24:I25">G25</f>
        <v>6583.799999999999</v>
      </c>
      <c r="H24" s="47">
        <f t="shared" si="1"/>
        <v>6583.799999999999</v>
      </c>
      <c r="I24" s="47">
        <f t="shared" si="1"/>
        <v>6583.799999999999</v>
      </c>
      <c r="J24" s="46"/>
      <c r="K24" s="46"/>
    </row>
    <row r="25" spans="1:11" ht="25.5">
      <c r="A25" s="27" t="s">
        <v>129</v>
      </c>
      <c r="B25" s="91">
        <v>911</v>
      </c>
      <c r="C25" s="92" t="s">
        <v>0</v>
      </c>
      <c r="D25" s="92" t="s">
        <v>2</v>
      </c>
      <c r="E25" s="67" t="s">
        <v>130</v>
      </c>
      <c r="F25" s="19"/>
      <c r="G25" s="133">
        <f t="shared" si="1"/>
        <v>6583.799999999999</v>
      </c>
      <c r="H25" s="54">
        <f t="shared" si="1"/>
        <v>6583.799999999999</v>
      </c>
      <c r="I25" s="54">
        <f t="shared" si="1"/>
        <v>6583.799999999999</v>
      </c>
      <c r="J25" s="46"/>
      <c r="K25" s="46"/>
    </row>
    <row r="26" spans="1:11" ht="15">
      <c r="A26" s="23" t="s">
        <v>27</v>
      </c>
      <c r="B26" s="91">
        <v>911</v>
      </c>
      <c r="C26" s="92" t="s">
        <v>0</v>
      </c>
      <c r="D26" s="92" t="s">
        <v>2</v>
      </c>
      <c r="E26" s="67" t="s">
        <v>131</v>
      </c>
      <c r="F26" s="19"/>
      <c r="G26" s="133">
        <f>G27+G31+G36</f>
        <v>6583.799999999999</v>
      </c>
      <c r="H26" s="61">
        <f>H27+H31+H36</f>
        <v>6583.799999999999</v>
      </c>
      <c r="I26" s="61">
        <f>I27+I31+I36</f>
        <v>6583.799999999999</v>
      </c>
      <c r="J26" s="46"/>
      <c r="K26" s="46"/>
    </row>
    <row r="27" spans="1:11" ht="64.5">
      <c r="A27" s="20" t="s">
        <v>24</v>
      </c>
      <c r="B27" s="91">
        <v>911</v>
      </c>
      <c r="C27" s="93" t="s">
        <v>0</v>
      </c>
      <c r="D27" s="93" t="s">
        <v>2</v>
      </c>
      <c r="E27" s="67" t="s">
        <v>131</v>
      </c>
      <c r="F27" s="15" t="s">
        <v>54</v>
      </c>
      <c r="G27" s="74">
        <f>G28</f>
        <v>5344.7</v>
      </c>
      <c r="H27" s="75">
        <f>H28</f>
        <v>5344.7</v>
      </c>
      <c r="I27" s="75">
        <f>I28</f>
        <v>5344.7</v>
      </c>
      <c r="J27" s="46"/>
      <c r="K27" s="46"/>
    </row>
    <row r="28" spans="1:11" ht="15">
      <c r="A28" s="21" t="s">
        <v>25</v>
      </c>
      <c r="B28" s="91">
        <v>911</v>
      </c>
      <c r="C28" s="93" t="s">
        <v>0</v>
      </c>
      <c r="D28" s="93" t="s">
        <v>2</v>
      </c>
      <c r="E28" s="67" t="s">
        <v>131</v>
      </c>
      <c r="F28" s="15" t="s">
        <v>55</v>
      </c>
      <c r="G28" s="32">
        <f>G29+G30</f>
        <v>5344.7</v>
      </c>
      <c r="H28" s="60">
        <f>H29+H30</f>
        <v>5344.7</v>
      </c>
      <c r="I28" s="60">
        <f>I29+I30</f>
        <v>5344.7</v>
      </c>
      <c r="J28" s="46"/>
      <c r="K28" s="46"/>
    </row>
    <row r="29" spans="1:11" ht="15">
      <c r="A29" s="22" t="s">
        <v>85</v>
      </c>
      <c r="B29" s="91">
        <v>911</v>
      </c>
      <c r="C29" s="93" t="s">
        <v>0</v>
      </c>
      <c r="D29" s="93" t="s">
        <v>2</v>
      </c>
      <c r="E29" s="67" t="s">
        <v>131</v>
      </c>
      <c r="F29" s="15" t="s">
        <v>84</v>
      </c>
      <c r="G29" s="32">
        <v>4105</v>
      </c>
      <c r="H29" s="60">
        <v>4105</v>
      </c>
      <c r="I29" s="60">
        <v>4105</v>
      </c>
      <c r="J29" s="46"/>
      <c r="K29" s="46"/>
    </row>
    <row r="30" spans="1:11" ht="15">
      <c r="A30" s="22" t="s">
        <v>86</v>
      </c>
      <c r="B30" s="91">
        <v>911</v>
      </c>
      <c r="C30" s="93" t="s">
        <v>0</v>
      </c>
      <c r="D30" s="93" t="s">
        <v>2</v>
      </c>
      <c r="E30" s="67" t="s">
        <v>131</v>
      </c>
      <c r="F30" s="15" t="s">
        <v>83</v>
      </c>
      <c r="G30" s="32">
        <v>1239.7</v>
      </c>
      <c r="H30" s="60">
        <v>1239.7</v>
      </c>
      <c r="I30" s="60">
        <v>1239.7</v>
      </c>
      <c r="J30" s="46"/>
      <c r="K30" s="46"/>
    </row>
    <row r="31" spans="1:11" ht="15">
      <c r="A31" s="21" t="s">
        <v>28</v>
      </c>
      <c r="B31" s="91">
        <v>911</v>
      </c>
      <c r="C31" s="93" t="s">
        <v>0</v>
      </c>
      <c r="D31" s="93" t="s">
        <v>2</v>
      </c>
      <c r="E31" s="67" t="s">
        <v>131</v>
      </c>
      <c r="F31" s="15" t="s">
        <v>56</v>
      </c>
      <c r="G31" s="32">
        <f>G32</f>
        <v>1203.1</v>
      </c>
      <c r="H31" s="61">
        <f>H32</f>
        <v>1203.1</v>
      </c>
      <c r="I31" s="61">
        <f>I32</f>
        <v>1203.1</v>
      </c>
      <c r="J31" s="46"/>
      <c r="K31" s="46"/>
    </row>
    <row r="32" spans="1:11" ht="26.25">
      <c r="A32" s="21" t="s">
        <v>29</v>
      </c>
      <c r="B32" s="91">
        <v>911</v>
      </c>
      <c r="C32" s="93" t="s">
        <v>0</v>
      </c>
      <c r="D32" s="93" t="s">
        <v>2</v>
      </c>
      <c r="E32" s="67" t="s">
        <v>131</v>
      </c>
      <c r="F32" s="15" t="s">
        <v>57</v>
      </c>
      <c r="G32" s="32">
        <f>G33+G34+G35</f>
        <v>1203.1</v>
      </c>
      <c r="H32" s="62">
        <f>H33+H34+H35</f>
        <v>1203.1</v>
      </c>
      <c r="I32" s="62">
        <f>I33+I34+I35</f>
        <v>1203.1</v>
      </c>
      <c r="J32" s="46"/>
      <c r="K32" s="46"/>
    </row>
    <row r="33" spans="1:11" ht="15">
      <c r="A33" s="21" t="s">
        <v>28</v>
      </c>
      <c r="B33" s="91">
        <v>911</v>
      </c>
      <c r="C33" s="93" t="s">
        <v>0</v>
      </c>
      <c r="D33" s="93" t="s">
        <v>2</v>
      </c>
      <c r="E33" s="67" t="s">
        <v>131</v>
      </c>
      <c r="F33" s="15" t="s">
        <v>14</v>
      </c>
      <c r="G33" s="32">
        <v>659.6</v>
      </c>
      <c r="H33" s="61">
        <v>659.6</v>
      </c>
      <c r="I33" s="61">
        <v>659.6</v>
      </c>
      <c r="J33" s="46"/>
      <c r="K33" s="46"/>
    </row>
    <row r="34" spans="1:11" ht="26.25">
      <c r="A34" s="21" t="s">
        <v>30</v>
      </c>
      <c r="B34" s="91">
        <v>911</v>
      </c>
      <c r="C34" s="93" t="s">
        <v>0</v>
      </c>
      <c r="D34" s="93" t="s">
        <v>2</v>
      </c>
      <c r="E34" s="67" t="s">
        <v>131</v>
      </c>
      <c r="F34" s="15" t="s">
        <v>15</v>
      </c>
      <c r="G34" s="32">
        <v>193.5</v>
      </c>
      <c r="H34" s="60">
        <v>193.5</v>
      </c>
      <c r="I34" s="60">
        <v>193.5</v>
      </c>
      <c r="J34" s="46"/>
      <c r="K34" s="46"/>
    </row>
    <row r="35" spans="1:11" ht="15">
      <c r="A35" s="21" t="s">
        <v>102</v>
      </c>
      <c r="B35" s="91">
        <v>911</v>
      </c>
      <c r="C35" s="93" t="s">
        <v>0</v>
      </c>
      <c r="D35" s="93" t="s">
        <v>2</v>
      </c>
      <c r="E35" s="67" t="s">
        <v>131</v>
      </c>
      <c r="F35" s="15" t="s">
        <v>101</v>
      </c>
      <c r="G35" s="32">
        <v>350</v>
      </c>
      <c r="H35" s="60">
        <v>350</v>
      </c>
      <c r="I35" s="60">
        <v>350</v>
      </c>
      <c r="J35" s="46"/>
      <c r="K35" s="46"/>
    </row>
    <row r="36" spans="1:11" ht="15">
      <c r="A36" s="21" t="s">
        <v>33</v>
      </c>
      <c r="B36" s="91">
        <v>911</v>
      </c>
      <c r="C36" s="93" t="s">
        <v>0</v>
      </c>
      <c r="D36" s="93" t="s">
        <v>2</v>
      </c>
      <c r="E36" s="67" t="s">
        <v>131</v>
      </c>
      <c r="F36" s="15" t="s">
        <v>60</v>
      </c>
      <c r="G36" s="122">
        <f>G37</f>
        <v>36</v>
      </c>
      <c r="H36" s="61">
        <f>H37</f>
        <v>36</v>
      </c>
      <c r="I36" s="61">
        <f>I37</f>
        <v>36</v>
      </c>
      <c r="J36" s="46"/>
      <c r="K36" s="46"/>
    </row>
    <row r="37" spans="1:11" ht="15">
      <c r="A37" s="21" t="s">
        <v>34</v>
      </c>
      <c r="B37" s="91">
        <v>911</v>
      </c>
      <c r="C37" s="93" t="s">
        <v>0</v>
      </c>
      <c r="D37" s="93" t="s">
        <v>2</v>
      </c>
      <c r="E37" s="67" t="s">
        <v>131</v>
      </c>
      <c r="F37" s="15" t="s">
        <v>61</v>
      </c>
      <c r="G37" s="122">
        <f>G38+G39</f>
        <v>36</v>
      </c>
      <c r="H37" s="61">
        <f>H38+H39</f>
        <v>36</v>
      </c>
      <c r="I37" s="61">
        <f>I38+I39</f>
        <v>36</v>
      </c>
      <c r="J37" s="46"/>
      <c r="K37" s="46"/>
    </row>
    <row r="38" spans="1:11" ht="15.75" customHeight="1">
      <c r="A38" s="21" t="s">
        <v>35</v>
      </c>
      <c r="B38" s="91">
        <v>911</v>
      </c>
      <c r="C38" s="93" t="s">
        <v>0</v>
      </c>
      <c r="D38" s="93" t="s">
        <v>2</v>
      </c>
      <c r="E38" s="67" t="s">
        <v>131</v>
      </c>
      <c r="F38" s="15" t="s">
        <v>78</v>
      </c>
      <c r="G38" s="122">
        <v>21</v>
      </c>
      <c r="H38" s="61">
        <v>21</v>
      </c>
      <c r="I38" s="61">
        <v>21</v>
      </c>
      <c r="J38" s="46"/>
      <c r="K38" s="46"/>
    </row>
    <row r="39" spans="1:11" ht="15.75" customHeight="1">
      <c r="A39" s="21" t="s">
        <v>70</v>
      </c>
      <c r="B39" s="91">
        <v>911</v>
      </c>
      <c r="C39" s="93" t="s">
        <v>0</v>
      </c>
      <c r="D39" s="93" t="s">
        <v>2</v>
      </c>
      <c r="E39" s="67" t="s">
        <v>131</v>
      </c>
      <c r="F39" s="15" t="s">
        <v>71</v>
      </c>
      <c r="G39" s="32">
        <v>15</v>
      </c>
      <c r="H39" s="61">
        <v>15</v>
      </c>
      <c r="I39" s="61">
        <v>15</v>
      </c>
      <c r="J39" s="46"/>
      <c r="K39" s="46"/>
    </row>
    <row r="40" spans="1:11" ht="64.5" customHeight="1">
      <c r="A40" s="137" t="s">
        <v>132</v>
      </c>
      <c r="B40" s="83">
        <v>911</v>
      </c>
      <c r="C40" s="87" t="s">
        <v>0</v>
      </c>
      <c r="D40" s="87" t="s">
        <v>2</v>
      </c>
      <c r="E40" s="63" t="s">
        <v>133</v>
      </c>
      <c r="F40" s="14"/>
      <c r="G40" s="56">
        <f aca="true" t="shared" si="2" ref="G40:I42">G41</f>
        <v>405.7</v>
      </c>
      <c r="H40" s="47">
        <f t="shared" si="2"/>
        <v>405.7</v>
      </c>
      <c r="I40" s="47">
        <f t="shared" si="2"/>
        <v>405.7</v>
      </c>
      <c r="J40" s="46"/>
      <c r="K40" s="46"/>
    </row>
    <row r="41" spans="1:11" ht="51.75">
      <c r="A41" s="65" t="s">
        <v>91</v>
      </c>
      <c r="B41" s="91">
        <v>911</v>
      </c>
      <c r="C41" s="92" t="s">
        <v>0</v>
      </c>
      <c r="D41" s="92" t="s">
        <v>2</v>
      </c>
      <c r="E41" s="94" t="s">
        <v>134</v>
      </c>
      <c r="F41" s="15"/>
      <c r="G41" s="32">
        <f t="shared" si="2"/>
        <v>405.7</v>
      </c>
      <c r="H41" s="60">
        <f t="shared" si="2"/>
        <v>405.7</v>
      </c>
      <c r="I41" s="60">
        <f t="shared" si="2"/>
        <v>405.7</v>
      </c>
      <c r="J41" s="46"/>
      <c r="K41" s="46"/>
    </row>
    <row r="42" spans="1:11" ht="15.75" customHeight="1">
      <c r="A42" s="33" t="s">
        <v>36</v>
      </c>
      <c r="B42" s="91">
        <v>911</v>
      </c>
      <c r="C42" s="92" t="s">
        <v>0</v>
      </c>
      <c r="D42" s="92" t="s">
        <v>2</v>
      </c>
      <c r="E42" s="94" t="s">
        <v>134</v>
      </c>
      <c r="F42" s="15" t="s">
        <v>62</v>
      </c>
      <c r="G42" s="32">
        <f t="shared" si="2"/>
        <v>405.7</v>
      </c>
      <c r="H42" s="61">
        <f t="shared" si="2"/>
        <v>405.7</v>
      </c>
      <c r="I42" s="61">
        <f t="shared" si="2"/>
        <v>405.7</v>
      </c>
      <c r="J42" s="46"/>
      <c r="K42" s="46"/>
    </row>
    <row r="43" spans="1:11" ht="15.75" customHeight="1">
      <c r="A43" s="41" t="s">
        <v>37</v>
      </c>
      <c r="B43" s="91">
        <v>911</v>
      </c>
      <c r="C43" s="92" t="s">
        <v>0</v>
      </c>
      <c r="D43" s="92" t="s">
        <v>2</v>
      </c>
      <c r="E43" s="94" t="s">
        <v>134</v>
      </c>
      <c r="F43" s="15" t="s">
        <v>16</v>
      </c>
      <c r="G43" s="32">
        <v>405.7</v>
      </c>
      <c r="H43" s="61">
        <v>405.7</v>
      </c>
      <c r="I43" s="61">
        <v>405.7</v>
      </c>
      <c r="J43" s="46"/>
      <c r="K43" s="46"/>
    </row>
    <row r="44" spans="1:11" ht="15" customHeight="1">
      <c r="A44" s="81" t="s">
        <v>92</v>
      </c>
      <c r="B44" s="91">
        <v>911</v>
      </c>
      <c r="C44" s="92" t="s">
        <v>0</v>
      </c>
      <c r="D44" s="92" t="s">
        <v>2</v>
      </c>
      <c r="E44" s="94" t="s">
        <v>135</v>
      </c>
      <c r="F44" s="28"/>
      <c r="G44" s="32">
        <f aca="true" t="shared" si="3" ref="G44:I45">G45</f>
        <v>0</v>
      </c>
      <c r="H44" s="54">
        <f t="shared" si="3"/>
        <v>0</v>
      </c>
      <c r="I44" s="54">
        <f t="shared" si="3"/>
        <v>0</v>
      </c>
      <c r="J44" s="46"/>
      <c r="K44" s="46"/>
    </row>
    <row r="45" spans="1:11" ht="15.75" customHeight="1">
      <c r="A45" s="33" t="s">
        <v>36</v>
      </c>
      <c r="B45" s="91">
        <v>911</v>
      </c>
      <c r="C45" s="93" t="s">
        <v>0</v>
      </c>
      <c r="D45" s="93" t="s">
        <v>2</v>
      </c>
      <c r="E45" s="94" t="s">
        <v>135</v>
      </c>
      <c r="F45" s="15" t="s">
        <v>62</v>
      </c>
      <c r="G45" s="32">
        <f t="shared" si="3"/>
        <v>0</v>
      </c>
      <c r="H45" s="61">
        <f t="shared" si="3"/>
        <v>0</v>
      </c>
      <c r="I45" s="61">
        <f t="shared" si="3"/>
        <v>0</v>
      </c>
      <c r="J45" s="46"/>
      <c r="K45" s="46"/>
    </row>
    <row r="46" spans="1:11" ht="15.75" customHeight="1">
      <c r="A46" s="41" t="s">
        <v>37</v>
      </c>
      <c r="B46" s="91">
        <v>911</v>
      </c>
      <c r="C46" s="93" t="s">
        <v>0</v>
      </c>
      <c r="D46" s="93" t="s">
        <v>2</v>
      </c>
      <c r="E46" s="94" t="s">
        <v>135</v>
      </c>
      <c r="F46" s="15" t="s">
        <v>16</v>
      </c>
      <c r="G46" s="32">
        <v>0</v>
      </c>
      <c r="H46" s="61">
        <v>0</v>
      </c>
      <c r="I46" s="61">
        <v>0</v>
      </c>
      <c r="J46" s="46"/>
      <c r="K46" s="46"/>
    </row>
    <row r="47" spans="1:11" ht="24.75" customHeight="1">
      <c r="A47" s="36" t="s">
        <v>72</v>
      </c>
      <c r="B47" s="83">
        <v>911</v>
      </c>
      <c r="C47" s="87" t="s">
        <v>0</v>
      </c>
      <c r="D47" s="87" t="s">
        <v>73</v>
      </c>
      <c r="E47" s="94"/>
      <c r="F47" s="15"/>
      <c r="G47" s="12">
        <f>G49</f>
        <v>38.8</v>
      </c>
      <c r="H47" s="12">
        <f>H49</f>
        <v>38.8</v>
      </c>
      <c r="I47" s="12">
        <f>I49</f>
        <v>38.8</v>
      </c>
      <c r="J47" s="46"/>
      <c r="K47" s="46"/>
    </row>
    <row r="48" spans="1:11" ht="39.75" customHeight="1">
      <c r="A48" s="66" t="s">
        <v>89</v>
      </c>
      <c r="B48" s="83">
        <v>911</v>
      </c>
      <c r="C48" s="87" t="s">
        <v>0</v>
      </c>
      <c r="D48" s="87" t="s">
        <v>73</v>
      </c>
      <c r="E48" s="89" t="s">
        <v>90</v>
      </c>
      <c r="F48" s="15"/>
      <c r="G48" s="12">
        <f>G49</f>
        <v>38.8</v>
      </c>
      <c r="H48" s="12">
        <f>H49</f>
        <v>38.8</v>
      </c>
      <c r="I48" s="12">
        <f>I49</f>
        <v>38.8</v>
      </c>
      <c r="J48" s="46"/>
      <c r="K48" s="46"/>
    </row>
    <row r="49" spans="1:11" ht="15" customHeight="1">
      <c r="A49" s="66" t="s">
        <v>126</v>
      </c>
      <c r="B49" s="83">
        <v>911</v>
      </c>
      <c r="C49" s="87" t="s">
        <v>0</v>
      </c>
      <c r="D49" s="87" t="s">
        <v>73</v>
      </c>
      <c r="E49" s="63" t="s">
        <v>124</v>
      </c>
      <c r="F49" s="14"/>
      <c r="G49" s="12">
        <f>G51</f>
        <v>38.8</v>
      </c>
      <c r="H49" s="12">
        <f>H51</f>
        <v>38.8</v>
      </c>
      <c r="I49" s="12">
        <f>I51</f>
        <v>38.8</v>
      </c>
      <c r="J49" s="46"/>
      <c r="K49" s="46"/>
    </row>
    <row r="50" spans="1:11" ht="54.75" customHeight="1">
      <c r="A50" s="137" t="s">
        <v>132</v>
      </c>
      <c r="B50" s="83">
        <v>911</v>
      </c>
      <c r="C50" s="87" t="s">
        <v>0</v>
      </c>
      <c r="D50" s="87" t="s">
        <v>73</v>
      </c>
      <c r="E50" s="63" t="s">
        <v>133</v>
      </c>
      <c r="F50" s="14"/>
      <c r="G50" s="12">
        <f>G51</f>
        <v>38.8</v>
      </c>
      <c r="H50" s="12">
        <f>H51</f>
        <v>38.8</v>
      </c>
      <c r="I50" s="12">
        <f>I51</f>
        <v>38.8</v>
      </c>
      <c r="J50" s="46"/>
      <c r="K50" s="46"/>
    </row>
    <row r="51" spans="1:11" ht="15.75" customHeight="1">
      <c r="A51" s="41" t="s">
        <v>93</v>
      </c>
      <c r="B51" s="91">
        <v>911</v>
      </c>
      <c r="C51" s="93" t="s">
        <v>0</v>
      </c>
      <c r="D51" s="93" t="s">
        <v>73</v>
      </c>
      <c r="E51" s="94" t="s">
        <v>136</v>
      </c>
      <c r="F51" s="15"/>
      <c r="G51" s="32">
        <f aca="true" t="shared" si="4" ref="G51:I52">G52</f>
        <v>38.8</v>
      </c>
      <c r="H51" s="32">
        <f t="shared" si="4"/>
        <v>38.8</v>
      </c>
      <c r="I51" s="32">
        <f>I52</f>
        <v>38.8</v>
      </c>
      <c r="J51" s="46"/>
      <c r="K51" s="46"/>
    </row>
    <row r="52" spans="1:11" ht="15.75" customHeight="1">
      <c r="A52" s="33" t="s">
        <v>36</v>
      </c>
      <c r="B52" s="91">
        <v>911</v>
      </c>
      <c r="C52" s="93" t="s">
        <v>0</v>
      </c>
      <c r="D52" s="93" t="s">
        <v>73</v>
      </c>
      <c r="E52" s="94" t="s">
        <v>136</v>
      </c>
      <c r="F52" s="15" t="s">
        <v>62</v>
      </c>
      <c r="G52" s="32">
        <f t="shared" si="4"/>
        <v>38.8</v>
      </c>
      <c r="H52" s="32">
        <f t="shared" si="4"/>
        <v>38.8</v>
      </c>
      <c r="I52" s="32">
        <f t="shared" si="4"/>
        <v>38.8</v>
      </c>
      <c r="J52" s="46"/>
      <c r="K52" s="46"/>
    </row>
    <row r="53" spans="1:11" ht="15.75" customHeight="1">
      <c r="A53" s="41" t="s">
        <v>37</v>
      </c>
      <c r="B53" s="91">
        <v>911</v>
      </c>
      <c r="C53" s="93" t="s">
        <v>0</v>
      </c>
      <c r="D53" s="93" t="s">
        <v>73</v>
      </c>
      <c r="E53" s="94" t="s">
        <v>136</v>
      </c>
      <c r="F53" s="15" t="s">
        <v>16</v>
      </c>
      <c r="G53" s="32">
        <v>38.8</v>
      </c>
      <c r="H53" s="32">
        <v>38.8</v>
      </c>
      <c r="I53" s="32">
        <v>38.8</v>
      </c>
      <c r="J53" s="46"/>
      <c r="K53" s="46"/>
    </row>
    <row r="54" spans="1:11" ht="18.75" customHeight="1">
      <c r="A54" s="13" t="s">
        <v>38</v>
      </c>
      <c r="B54" s="83">
        <v>911</v>
      </c>
      <c r="C54" s="87" t="s">
        <v>0</v>
      </c>
      <c r="D54" s="80" t="s">
        <v>4</v>
      </c>
      <c r="E54" s="93"/>
      <c r="F54" s="15"/>
      <c r="G54" s="12">
        <f>G57</f>
        <v>10</v>
      </c>
      <c r="H54" s="47">
        <f>H57</f>
        <v>10</v>
      </c>
      <c r="I54" s="47">
        <f>I57</f>
        <v>10</v>
      </c>
      <c r="J54" s="46"/>
      <c r="K54" s="46"/>
    </row>
    <row r="55" spans="1:11" ht="39.75" customHeight="1">
      <c r="A55" s="66" t="s">
        <v>89</v>
      </c>
      <c r="B55" s="83">
        <v>911</v>
      </c>
      <c r="C55" s="87" t="s">
        <v>0</v>
      </c>
      <c r="D55" s="80" t="s">
        <v>4</v>
      </c>
      <c r="E55" s="63" t="s">
        <v>90</v>
      </c>
      <c r="F55" s="15"/>
      <c r="G55" s="12">
        <f>G57</f>
        <v>10</v>
      </c>
      <c r="H55" s="47">
        <f>H57</f>
        <v>10</v>
      </c>
      <c r="I55" s="47">
        <f>I57</f>
        <v>10</v>
      </c>
      <c r="J55" s="46"/>
      <c r="K55" s="46"/>
    </row>
    <row r="56" spans="1:11" ht="15" customHeight="1">
      <c r="A56" s="66" t="s">
        <v>126</v>
      </c>
      <c r="B56" s="83">
        <v>911</v>
      </c>
      <c r="C56" s="87" t="s">
        <v>0</v>
      </c>
      <c r="D56" s="80" t="s">
        <v>4</v>
      </c>
      <c r="E56" s="63" t="s">
        <v>124</v>
      </c>
      <c r="F56" s="15"/>
      <c r="G56" s="12">
        <f>G57</f>
        <v>10</v>
      </c>
      <c r="H56" s="47">
        <f>H57</f>
        <v>10</v>
      </c>
      <c r="I56" s="47">
        <f>I57</f>
        <v>10</v>
      </c>
      <c r="J56" s="46"/>
      <c r="K56" s="46"/>
    </row>
    <row r="57" spans="1:11" ht="15.75" customHeight="1">
      <c r="A57" s="27" t="s">
        <v>137</v>
      </c>
      <c r="B57" s="91">
        <v>911</v>
      </c>
      <c r="C57" s="92" t="s">
        <v>0</v>
      </c>
      <c r="D57" s="70" t="s">
        <v>4</v>
      </c>
      <c r="E57" s="67" t="s">
        <v>138</v>
      </c>
      <c r="F57" s="14"/>
      <c r="G57" s="32">
        <f aca="true" t="shared" si="5" ref="G57:I59">G58</f>
        <v>10</v>
      </c>
      <c r="H57" s="54">
        <f t="shared" si="5"/>
        <v>10</v>
      </c>
      <c r="I57" s="54">
        <f t="shared" si="5"/>
        <v>10</v>
      </c>
      <c r="J57" s="46"/>
      <c r="K57" s="46"/>
    </row>
    <row r="58" spans="1:11" ht="15" customHeight="1">
      <c r="A58" s="18" t="s">
        <v>94</v>
      </c>
      <c r="B58" s="91">
        <v>911</v>
      </c>
      <c r="C58" s="95" t="s">
        <v>0</v>
      </c>
      <c r="D58" s="68" t="s">
        <v>4</v>
      </c>
      <c r="E58" s="94" t="s">
        <v>139</v>
      </c>
      <c r="F58" s="19"/>
      <c r="G58" s="59">
        <f t="shared" si="5"/>
        <v>10</v>
      </c>
      <c r="H58" s="61">
        <f t="shared" si="5"/>
        <v>10</v>
      </c>
      <c r="I58" s="61">
        <f t="shared" si="5"/>
        <v>10</v>
      </c>
      <c r="J58" s="46"/>
      <c r="K58" s="46"/>
    </row>
    <row r="59" spans="1:11" ht="15" customHeight="1">
      <c r="A59" s="21" t="s">
        <v>33</v>
      </c>
      <c r="B59" s="91">
        <v>911</v>
      </c>
      <c r="C59" s="93" t="s">
        <v>0</v>
      </c>
      <c r="D59" s="72" t="s">
        <v>4</v>
      </c>
      <c r="E59" s="94" t="s">
        <v>139</v>
      </c>
      <c r="F59" s="15" t="s">
        <v>60</v>
      </c>
      <c r="G59" s="32">
        <f t="shared" si="5"/>
        <v>10</v>
      </c>
      <c r="H59" s="61">
        <f t="shared" si="5"/>
        <v>10</v>
      </c>
      <c r="I59" s="61">
        <f t="shared" si="5"/>
        <v>10</v>
      </c>
      <c r="J59" s="46"/>
      <c r="K59" s="46"/>
    </row>
    <row r="60" spans="1:11" ht="15" customHeight="1">
      <c r="A60" s="22" t="s">
        <v>39</v>
      </c>
      <c r="B60" s="91">
        <v>911</v>
      </c>
      <c r="C60" s="93" t="s">
        <v>0</v>
      </c>
      <c r="D60" s="72" t="s">
        <v>4</v>
      </c>
      <c r="E60" s="94" t="s">
        <v>139</v>
      </c>
      <c r="F60" s="15" t="s">
        <v>17</v>
      </c>
      <c r="G60" s="32">
        <v>10</v>
      </c>
      <c r="H60" s="61">
        <v>10</v>
      </c>
      <c r="I60" s="61">
        <v>10</v>
      </c>
      <c r="J60" s="46"/>
      <c r="K60" s="46"/>
    </row>
    <row r="61" spans="1:11" ht="15" customHeight="1">
      <c r="A61" s="13" t="s">
        <v>63</v>
      </c>
      <c r="B61" s="83">
        <v>911</v>
      </c>
      <c r="C61" s="87" t="s">
        <v>0</v>
      </c>
      <c r="D61" s="80" t="s">
        <v>64</v>
      </c>
      <c r="E61" s="93"/>
      <c r="F61" s="15"/>
      <c r="G61" s="12">
        <f>G62</f>
        <v>1511.5</v>
      </c>
      <c r="H61" s="47">
        <f>H64</f>
        <v>1511.5</v>
      </c>
      <c r="I61" s="47">
        <f>I64</f>
        <v>1511.5</v>
      </c>
      <c r="J61" s="46"/>
      <c r="K61" s="46"/>
    </row>
    <row r="62" spans="1:11" ht="39.75" customHeight="1">
      <c r="A62" s="79" t="s">
        <v>89</v>
      </c>
      <c r="B62" s="83">
        <v>911</v>
      </c>
      <c r="C62" s="87" t="s">
        <v>0</v>
      </c>
      <c r="D62" s="80" t="s">
        <v>64</v>
      </c>
      <c r="E62" s="89" t="s">
        <v>90</v>
      </c>
      <c r="F62" s="15"/>
      <c r="G62" s="56">
        <f>G63</f>
        <v>1511.5</v>
      </c>
      <c r="H62" s="47">
        <f>H64</f>
        <v>1511.5</v>
      </c>
      <c r="I62" s="47">
        <f>I64</f>
        <v>1511.5</v>
      </c>
      <c r="J62" s="46"/>
      <c r="K62" s="46"/>
    </row>
    <row r="63" spans="1:11" ht="15" customHeight="1">
      <c r="A63" s="66" t="s">
        <v>126</v>
      </c>
      <c r="B63" s="83">
        <v>911</v>
      </c>
      <c r="C63" s="87" t="s">
        <v>0</v>
      </c>
      <c r="D63" s="80" t="s">
        <v>64</v>
      </c>
      <c r="E63" s="89" t="s">
        <v>124</v>
      </c>
      <c r="F63" s="15"/>
      <c r="G63" s="56">
        <f>G64</f>
        <v>1511.5</v>
      </c>
      <c r="H63" s="47">
        <f>H64</f>
        <v>1511.5</v>
      </c>
      <c r="I63" s="47">
        <f>I64</f>
        <v>1511.5</v>
      </c>
      <c r="J63" s="46"/>
      <c r="K63" s="46"/>
    </row>
    <row r="64" spans="1:11" ht="42.75" customHeight="1">
      <c r="A64" s="27" t="s">
        <v>141</v>
      </c>
      <c r="B64" s="91">
        <v>911</v>
      </c>
      <c r="C64" s="92" t="s">
        <v>0</v>
      </c>
      <c r="D64" s="70" t="s">
        <v>64</v>
      </c>
      <c r="E64" s="90" t="s">
        <v>140</v>
      </c>
      <c r="F64" s="15"/>
      <c r="G64" s="74">
        <f aca="true" t="shared" si="6" ref="G64:I66">G65</f>
        <v>1511.5</v>
      </c>
      <c r="H64" s="61">
        <f t="shared" si="6"/>
        <v>1511.5</v>
      </c>
      <c r="I64" s="61">
        <f t="shared" si="6"/>
        <v>1511.5</v>
      </c>
      <c r="J64" s="46"/>
      <c r="K64" s="46"/>
    </row>
    <row r="65" spans="1:11" ht="27.75" customHeight="1">
      <c r="A65" s="27" t="s">
        <v>65</v>
      </c>
      <c r="B65" s="91">
        <v>911</v>
      </c>
      <c r="C65" s="92" t="s">
        <v>0</v>
      </c>
      <c r="D65" s="70" t="s">
        <v>64</v>
      </c>
      <c r="E65" s="90" t="s">
        <v>142</v>
      </c>
      <c r="F65" s="15" t="s">
        <v>58</v>
      </c>
      <c r="G65" s="74">
        <f t="shared" si="6"/>
        <v>1511.5</v>
      </c>
      <c r="H65" s="61">
        <f t="shared" si="6"/>
        <v>1511.5</v>
      </c>
      <c r="I65" s="61">
        <f t="shared" si="6"/>
        <v>1511.5</v>
      </c>
      <c r="J65" s="46"/>
      <c r="K65" s="46"/>
    </row>
    <row r="66" spans="1:11" ht="15" customHeight="1">
      <c r="A66" s="27" t="s">
        <v>32</v>
      </c>
      <c r="B66" s="91">
        <v>911</v>
      </c>
      <c r="C66" s="92" t="s">
        <v>0</v>
      </c>
      <c r="D66" s="70" t="s">
        <v>64</v>
      </c>
      <c r="E66" s="90" t="s">
        <v>142</v>
      </c>
      <c r="F66" s="15" t="s">
        <v>59</v>
      </c>
      <c r="G66" s="32">
        <f t="shared" si="6"/>
        <v>1511.5</v>
      </c>
      <c r="H66" s="61">
        <f t="shared" si="6"/>
        <v>1511.5</v>
      </c>
      <c r="I66" s="61">
        <f t="shared" si="6"/>
        <v>1511.5</v>
      </c>
      <c r="J66" s="46"/>
      <c r="K66" s="46"/>
    </row>
    <row r="67" spans="1:11" ht="45" customHeight="1">
      <c r="A67" s="27" t="s">
        <v>66</v>
      </c>
      <c r="B67" s="91">
        <v>911</v>
      </c>
      <c r="C67" s="92" t="s">
        <v>0</v>
      </c>
      <c r="D67" s="70" t="s">
        <v>64</v>
      </c>
      <c r="E67" s="90" t="s">
        <v>142</v>
      </c>
      <c r="F67" s="15" t="s">
        <v>20</v>
      </c>
      <c r="G67" s="32">
        <v>1511.5</v>
      </c>
      <c r="H67" s="60">
        <v>1511.5</v>
      </c>
      <c r="I67" s="60">
        <v>1511.5</v>
      </c>
      <c r="J67" s="46"/>
      <c r="K67" s="46"/>
    </row>
    <row r="68" spans="1:11" ht="15" customHeight="1">
      <c r="A68" s="5" t="s">
        <v>40</v>
      </c>
      <c r="B68" s="83">
        <v>911</v>
      </c>
      <c r="C68" s="86" t="s">
        <v>1</v>
      </c>
      <c r="D68" s="86"/>
      <c r="E68" s="84"/>
      <c r="F68" s="11"/>
      <c r="G68" s="12">
        <f>G69</f>
        <v>642.5</v>
      </c>
      <c r="H68" s="12">
        <f>H69</f>
        <v>672.4</v>
      </c>
      <c r="I68" s="12">
        <f>I69</f>
        <v>696.8</v>
      </c>
      <c r="J68" s="46"/>
      <c r="K68" s="46"/>
    </row>
    <row r="69" spans="1:11" ht="15" customHeight="1">
      <c r="A69" s="5" t="s">
        <v>41</v>
      </c>
      <c r="B69" s="83">
        <v>911</v>
      </c>
      <c r="C69" s="86" t="s">
        <v>1</v>
      </c>
      <c r="D69" s="86" t="s">
        <v>5</v>
      </c>
      <c r="E69" s="84"/>
      <c r="F69" s="11"/>
      <c r="G69" s="12">
        <f>G72</f>
        <v>642.5</v>
      </c>
      <c r="H69" s="12">
        <f>H72</f>
        <v>672.4</v>
      </c>
      <c r="I69" s="12">
        <f>I72</f>
        <v>696.8</v>
      </c>
      <c r="J69" s="46"/>
      <c r="K69" s="46"/>
    </row>
    <row r="70" spans="1:11" ht="39.75" customHeight="1">
      <c r="A70" s="79" t="s">
        <v>89</v>
      </c>
      <c r="B70" s="83">
        <v>911</v>
      </c>
      <c r="C70" s="86" t="s">
        <v>1</v>
      </c>
      <c r="D70" s="86" t="s">
        <v>5</v>
      </c>
      <c r="E70" s="89" t="s">
        <v>90</v>
      </c>
      <c r="F70" s="11"/>
      <c r="G70" s="12">
        <f>G72</f>
        <v>642.5</v>
      </c>
      <c r="H70" s="12">
        <f>H72</f>
        <v>672.4</v>
      </c>
      <c r="I70" s="12">
        <f>I72</f>
        <v>696.8</v>
      </c>
      <c r="J70" s="46"/>
      <c r="K70" s="46"/>
    </row>
    <row r="71" spans="1:11" ht="15" customHeight="1">
      <c r="A71" s="79" t="s">
        <v>126</v>
      </c>
      <c r="B71" s="83">
        <v>911</v>
      </c>
      <c r="C71" s="86" t="s">
        <v>1</v>
      </c>
      <c r="D71" s="86" t="s">
        <v>5</v>
      </c>
      <c r="E71" s="89" t="s">
        <v>124</v>
      </c>
      <c r="F71" s="11"/>
      <c r="G71" s="12">
        <f>G72</f>
        <v>642.5</v>
      </c>
      <c r="H71" s="12">
        <f>H72</f>
        <v>672.4</v>
      </c>
      <c r="I71" s="12">
        <f>I72</f>
        <v>696.8</v>
      </c>
      <c r="J71" s="46"/>
      <c r="K71" s="46"/>
    </row>
    <row r="72" spans="1:11" ht="28.5" customHeight="1">
      <c r="A72" s="27" t="s">
        <v>143</v>
      </c>
      <c r="B72" s="91">
        <v>911</v>
      </c>
      <c r="C72" s="84" t="s">
        <v>1</v>
      </c>
      <c r="D72" s="84" t="s">
        <v>5</v>
      </c>
      <c r="E72" s="90" t="s">
        <v>144</v>
      </c>
      <c r="F72" s="11"/>
      <c r="G72" s="32">
        <f aca="true" t="shared" si="7" ref="G72:I74">G73</f>
        <v>642.5</v>
      </c>
      <c r="H72" s="32">
        <f t="shared" si="7"/>
        <v>672.4</v>
      </c>
      <c r="I72" s="32">
        <f t="shared" si="7"/>
        <v>696.8</v>
      </c>
      <c r="J72" s="46"/>
      <c r="K72" s="46"/>
    </row>
    <row r="73" spans="1:11" ht="22.5" customHeight="1">
      <c r="A73" s="64" t="s">
        <v>95</v>
      </c>
      <c r="B73" s="91">
        <v>911</v>
      </c>
      <c r="C73" s="96" t="s">
        <v>1</v>
      </c>
      <c r="D73" s="96" t="s">
        <v>5</v>
      </c>
      <c r="E73" s="90" t="s">
        <v>145</v>
      </c>
      <c r="F73" s="30"/>
      <c r="G73" s="59">
        <f>G74+G78</f>
        <v>642.5</v>
      </c>
      <c r="H73" s="59">
        <f>H74+H78</f>
        <v>672.4</v>
      </c>
      <c r="I73" s="59">
        <f t="shared" si="7"/>
        <v>696.8</v>
      </c>
      <c r="J73" s="46"/>
      <c r="K73" s="46"/>
    </row>
    <row r="74" spans="1:11" ht="64.5" customHeight="1">
      <c r="A74" s="20" t="s">
        <v>24</v>
      </c>
      <c r="B74" s="91">
        <v>911</v>
      </c>
      <c r="C74" s="96" t="s">
        <v>1</v>
      </c>
      <c r="D74" s="96" t="s">
        <v>5</v>
      </c>
      <c r="E74" s="90" t="s">
        <v>145</v>
      </c>
      <c r="F74" s="31" t="s">
        <v>54</v>
      </c>
      <c r="G74" s="59">
        <f>G75</f>
        <v>621</v>
      </c>
      <c r="H74" s="59">
        <f t="shared" si="7"/>
        <v>650.9</v>
      </c>
      <c r="I74" s="59">
        <f>I75+I78</f>
        <v>696.8</v>
      </c>
      <c r="J74" s="46"/>
      <c r="K74" s="46"/>
    </row>
    <row r="75" spans="1:11" ht="15" customHeight="1">
      <c r="A75" s="21" t="s">
        <v>42</v>
      </c>
      <c r="B75" s="91">
        <v>911</v>
      </c>
      <c r="C75" s="84" t="s">
        <v>1</v>
      </c>
      <c r="D75" s="84" t="s">
        <v>5</v>
      </c>
      <c r="E75" s="90" t="s">
        <v>145</v>
      </c>
      <c r="F75" s="11" t="s">
        <v>55</v>
      </c>
      <c r="G75" s="32">
        <f>G76+G77</f>
        <v>621</v>
      </c>
      <c r="H75" s="32">
        <f>H76+H77</f>
        <v>650.9</v>
      </c>
      <c r="I75" s="32">
        <f>I76+I77</f>
        <v>675.3</v>
      </c>
      <c r="J75" s="46"/>
      <c r="K75" s="46"/>
    </row>
    <row r="76" spans="1:11" ht="15" customHeight="1">
      <c r="A76" s="21" t="s">
        <v>87</v>
      </c>
      <c r="B76" s="97">
        <v>911</v>
      </c>
      <c r="C76" s="84" t="s">
        <v>1</v>
      </c>
      <c r="D76" s="84" t="s">
        <v>5</v>
      </c>
      <c r="E76" s="90" t="s">
        <v>145</v>
      </c>
      <c r="F76" s="11" t="s">
        <v>84</v>
      </c>
      <c r="G76" s="32">
        <v>477</v>
      </c>
      <c r="H76" s="32">
        <v>492.2</v>
      </c>
      <c r="I76" s="32">
        <v>502</v>
      </c>
      <c r="J76" s="46"/>
      <c r="K76" s="46"/>
    </row>
    <row r="77" spans="1:11" ht="19.5" customHeight="1">
      <c r="A77" s="21" t="s">
        <v>86</v>
      </c>
      <c r="B77" s="97">
        <v>911</v>
      </c>
      <c r="C77" s="84" t="s">
        <v>1</v>
      </c>
      <c r="D77" s="84" t="s">
        <v>5</v>
      </c>
      <c r="E77" s="90" t="s">
        <v>145</v>
      </c>
      <c r="F77" s="11" t="s">
        <v>83</v>
      </c>
      <c r="G77" s="32">
        <v>144</v>
      </c>
      <c r="H77" s="32">
        <v>158.7</v>
      </c>
      <c r="I77" s="32">
        <v>173.3</v>
      </c>
      <c r="J77" s="46"/>
      <c r="K77" s="46"/>
    </row>
    <row r="78" spans="1:11" ht="24.75" customHeight="1">
      <c r="A78" s="21" t="s">
        <v>28</v>
      </c>
      <c r="B78" s="91">
        <v>911</v>
      </c>
      <c r="C78" s="84" t="s">
        <v>1</v>
      </c>
      <c r="D78" s="84" t="s">
        <v>5</v>
      </c>
      <c r="E78" s="90" t="s">
        <v>145</v>
      </c>
      <c r="F78" s="11" t="s">
        <v>56</v>
      </c>
      <c r="G78" s="32">
        <f>G79</f>
        <v>21.5</v>
      </c>
      <c r="H78" s="32">
        <f>H79</f>
        <v>21.5</v>
      </c>
      <c r="I78" s="32">
        <f>I79</f>
        <v>21.5</v>
      </c>
      <c r="J78" s="46"/>
      <c r="K78" s="46"/>
    </row>
    <row r="79" spans="1:11" ht="26.25">
      <c r="A79" s="21" t="s">
        <v>29</v>
      </c>
      <c r="B79" s="91">
        <v>911</v>
      </c>
      <c r="C79" s="84" t="s">
        <v>1</v>
      </c>
      <c r="D79" s="84" t="s">
        <v>5</v>
      </c>
      <c r="E79" s="90" t="s">
        <v>145</v>
      </c>
      <c r="F79" s="11" t="s">
        <v>57</v>
      </c>
      <c r="G79" s="32">
        <f>G80+G81</f>
        <v>21.5</v>
      </c>
      <c r="H79" s="32">
        <f>H80+H81</f>
        <v>21.5</v>
      </c>
      <c r="I79" s="32">
        <f>I80+I81</f>
        <v>21.5</v>
      </c>
      <c r="J79" s="46"/>
      <c r="K79" s="46"/>
    </row>
    <row r="80" spans="1:11" ht="30" customHeight="1">
      <c r="A80" s="21" t="s">
        <v>28</v>
      </c>
      <c r="B80" s="91">
        <v>911</v>
      </c>
      <c r="C80" s="84" t="s">
        <v>1</v>
      </c>
      <c r="D80" s="84" t="s">
        <v>5</v>
      </c>
      <c r="E80" s="90" t="s">
        <v>145</v>
      </c>
      <c r="F80" s="11" t="s">
        <v>14</v>
      </c>
      <c r="G80" s="32">
        <v>14.7</v>
      </c>
      <c r="H80" s="32">
        <v>14.7</v>
      </c>
      <c r="I80" s="32">
        <v>14.7</v>
      </c>
      <c r="J80" s="46"/>
      <c r="K80" s="46"/>
    </row>
    <row r="81" spans="1:11" ht="30" customHeight="1">
      <c r="A81" s="21" t="s">
        <v>30</v>
      </c>
      <c r="B81" s="91">
        <v>911</v>
      </c>
      <c r="C81" s="84" t="s">
        <v>1</v>
      </c>
      <c r="D81" s="84" t="s">
        <v>5</v>
      </c>
      <c r="E81" s="90" t="s">
        <v>145</v>
      </c>
      <c r="F81" s="11" t="s">
        <v>15</v>
      </c>
      <c r="G81" s="32">
        <v>6.8</v>
      </c>
      <c r="H81" s="32">
        <v>6.8</v>
      </c>
      <c r="I81" s="32">
        <v>6.8</v>
      </c>
      <c r="J81" s="46"/>
      <c r="K81" s="46"/>
    </row>
    <row r="82" spans="1:11" ht="15">
      <c r="A82" s="102" t="s">
        <v>82</v>
      </c>
      <c r="B82" s="83">
        <v>911</v>
      </c>
      <c r="C82" s="86" t="s">
        <v>5</v>
      </c>
      <c r="D82" s="86"/>
      <c r="E82" s="63"/>
      <c r="F82" s="100"/>
      <c r="G82" s="12">
        <f>G83+G90</f>
        <v>376.441</v>
      </c>
      <c r="H82" s="12">
        <f>H90</f>
        <v>5</v>
      </c>
      <c r="I82" s="12">
        <f>I90</f>
        <v>5</v>
      </c>
      <c r="J82" s="46"/>
      <c r="K82" s="46"/>
    </row>
    <row r="83" spans="1:11" ht="25.5">
      <c r="A83" s="131" t="s">
        <v>116</v>
      </c>
      <c r="B83" s="83">
        <v>911</v>
      </c>
      <c r="C83" s="86" t="s">
        <v>5</v>
      </c>
      <c r="D83" s="86" t="s">
        <v>110</v>
      </c>
      <c r="E83" s="63" t="s">
        <v>90</v>
      </c>
      <c r="F83" s="100"/>
      <c r="G83" s="12">
        <f>G85</f>
        <v>376.441</v>
      </c>
      <c r="H83" s="12">
        <f>H85</f>
        <v>0</v>
      </c>
      <c r="I83" s="12">
        <f>I85</f>
        <v>0</v>
      </c>
      <c r="J83" s="46"/>
      <c r="K83" s="46"/>
    </row>
    <row r="84" spans="1:11" ht="15">
      <c r="A84" s="79" t="s">
        <v>126</v>
      </c>
      <c r="B84" s="83">
        <v>911</v>
      </c>
      <c r="C84" s="86" t="s">
        <v>5</v>
      </c>
      <c r="D84" s="86" t="s">
        <v>110</v>
      </c>
      <c r="E84" s="63" t="s">
        <v>124</v>
      </c>
      <c r="F84" s="100"/>
      <c r="G84" s="12"/>
      <c r="H84" s="12"/>
      <c r="I84" s="12"/>
      <c r="J84" s="46"/>
      <c r="K84" s="46"/>
    </row>
    <row r="85" spans="1:11" ht="26.25">
      <c r="A85" s="130" t="s">
        <v>146</v>
      </c>
      <c r="B85" s="91">
        <v>911</v>
      </c>
      <c r="C85" s="84" t="s">
        <v>5</v>
      </c>
      <c r="D85" s="84" t="s">
        <v>110</v>
      </c>
      <c r="E85" s="67" t="s">
        <v>147</v>
      </c>
      <c r="F85" s="11"/>
      <c r="G85" s="110">
        <f aca="true" t="shared" si="8" ref="G85:I88">G86</f>
        <v>376.441</v>
      </c>
      <c r="H85" s="32">
        <f t="shared" si="8"/>
        <v>0</v>
      </c>
      <c r="I85" s="32">
        <f t="shared" si="8"/>
        <v>0</v>
      </c>
      <c r="J85" s="46"/>
      <c r="K85" s="46"/>
    </row>
    <row r="86" spans="1:11" ht="26.25">
      <c r="A86" s="130" t="s">
        <v>111</v>
      </c>
      <c r="B86" s="91">
        <v>911</v>
      </c>
      <c r="C86" s="84" t="s">
        <v>5</v>
      </c>
      <c r="D86" s="84" t="s">
        <v>110</v>
      </c>
      <c r="E86" s="67" t="s">
        <v>148</v>
      </c>
      <c r="F86" s="11"/>
      <c r="G86" s="110">
        <f t="shared" si="8"/>
        <v>376.441</v>
      </c>
      <c r="H86" s="32">
        <f t="shared" si="8"/>
        <v>0</v>
      </c>
      <c r="I86" s="32">
        <f t="shared" si="8"/>
        <v>0</v>
      </c>
      <c r="J86" s="46"/>
      <c r="K86" s="46"/>
    </row>
    <row r="87" spans="1:11" ht="26.25">
      <c r="A87" s="130" t="s">
        <v>65</v>
      </c>
      <c r="B87" s="91">
        <v>911</v>
      </c>
      <c r="C87" s="84" t="s">
        <v>5</v>
      </c>
      <c r="D87" s="84" t="s">
        <v>110</v>
      </c>
      <c r="E87" s="67" t="s">
        <v>148</v>
      </c>
      <c r="F87" s="11" t="s">
        <v>58</v>
      </c>
      <c r="G87" s="110">
        <f t="shared" si="8"/>
        <v>376.441</v>
      </c>
      <c r="H87" s="32">
        <f t="shared" si="8"/>
        <v>0</v>
      </c>
      <c r="I87" s="32">
        <f t="shared" si="8"/>
        <v>0</v>
      </c>
      <c r="J87" s="46"/>
      <c r="K87" s="46"/>
    </row>
    <row r="88" spans="1:11" ht="26.25">
      <c r="A88" s="130" t="s">
        <v>112</v>
      </c>
      <c r="B88" s="91">
        <v>911</v>
      </c>
      <c r="C88" s="84" t="s">
        <v>5</v>
      </c>
      <c r="D88" s="84" t="s">
        <v>110</v>
      </c>
      <c r="E88" s="67" t="s">
        <v>148</v>
      </c>
      <c r="F88" s="11" t="s">
        <v>113</v>
      </c>
      <c r="G88" s="110">
        <f t="shared" si="8"/>
        <v>376.441</v>
      </c>
      <c r="H88" s="32">
        <f t="shared" si="8"/>
        <v>0</v>
      </c>
      <c r="I88" s="32">
        <f t="shared" si="8"/>
        <v>0</v>
      </c>
      <c r="J88" s="46"/>
      <c r="K88" s="46"/>
    </row>
    <row r="89" spans="1:11" ht="26.25">
      <c r="A89" s="130" t="s">
        <v>115</v>
      </c>
      <c r="B89" s="91">
        <v>911</v>
      </c>
      <c r="C89" s="84" t="s">
        <v>5</v>
      </c>
      <c r="D89" s="84" t="s">
        <v>110</v>
      </c>
      <c r="E89" s="67" t="s">
        <v>148</v>
      </c>
      <c r="F89" s="11" t="s">
        <v>114</v>
      </c>
      <c r="G89" s="110">
        <v>376.441</v>
      </c>
      <c r="H89" s="32">
        <v>0</v>
      </c>
      <c r="I89" s="32">
        <v>0</v>
      </c>
      <c r="J89" s="46"/>
      <c r="K89" s="46"/>
    </row>
    <row r="90" spans="1:11" ht="34.5" customHeight="1">
      <c r="A90" s="66" t="s">
        <v>80</v>
      </c>
      <c r="B90" s="83">
        <v>911</v>
      </c>
      <c r="C90" s="86" t="s">
        <v>5</v>
      </c>
      <c r="D90" s="86" t="s">
        <v>81</v>
      </c>
      <c r="E90" s="63"/>
      <c r="F90" s="100"/>
      <c r="G90" s="12">
        <f aca="true" t="shared" si="9" ref="G90:I96">G91</f>
        <v>0</v>
      </c>
      <c r="H90" s="12">
        <f t="shared" si="9"/>
        <v>5</v>
      </c>
      <c r="I90" s="12">
        <f t="shared" si="9"/>
        <v>5</v>
      </c>
      <c r="J90" s="46"/>
      <c r="K90" s="46"/>
    </row>
    <row r="91" spans="1:11" ht="24.75" customHeight="1">
      <c r="A91" s="66" t="s">
        <v>97</v>
      </c>
      <c r="B91" s="83">
        <v>911</v>
      </c>
      <c r="C91" s="86" t="s">
        <v>5</v>
      </c>
      <c r="D91" s="86" t="s">
        <v>81</v>
      </c>
      <c r="E91" s="63" t="s">
        <v>98</v>
      </c>
      <c r="F91" s="100"/>
      <c r="G91" s="12">
        <f>G93</f>
        <v>0</v>
      </c>
      <c r="H91" s="12">
        <f>H93</f>
        <v>5</v>
      </c>
      <c r="I91" s="12">
        <f>I93</f>
        <v>5</v>
      </c>
      <c r="J91" s="46"/>
      <c r="K91" s="46"/>
    </row>
    <row r="92" spans="1:11" ht="15" customHeight="1">
      <c r="A92" s="79" t="s">
        <v>126</v>
      </c>
      <c r="B92" s="83">
        <v>911</v>
      </c>
      <c r="C92" s="86" t="s">
        <v>5</v>
      </c>
      <c r="D92" s="86" t="s">
        <v>81</v>
      </c>
      <c r="E92" s="63" t="s">
        <v>149</v>
      </c>
      <c r="F92" s="11"/>
      <c r="G92" s="32">
        <f>G93</f>
        <v>0</v>
      </c>
      <c r="H92" s="32">
        <f>H93</f>
        <v>5</v>
      </c>
      <c r="I92" s="32">
        <f>I93</f>
        <v>5</v>
      </c>
      <c r="J92" s="46"/>
      <c r="K92" s="46"/>
    </row>
    <row r="93" spans="1:11" ht="24.75" customHeight="1">
      <c r="A93" s="21" t="s">
        <v>150</v>
      </c>
      <c r="B93" s="91">
        <v>911</v>
      </c>
      <c r="C93" s="84" t="s">
        <v>5</v>
      </c>
      <c r="D93" s="84" t="s">
        <v>81</v>
      </c>
      <c r="E93" s="67" t="s">
        <v>151</v>
      </c>
      <c r="F93" s="11"/>
      <c r="G93" s="32">
        <f t="shared" si="9"/>
        <v>0</v>
      </c>
      <c r="H93" s="32">
        <f t="shared" si="9"/>
        <v>5</v>
      </c>
      <c r="I93" s="32">
        <f t="shared" si="9"/>
        <v>5</v>
      </c>
      <c r="J93" s="46"/>
      <c r="K93" s="46"/>
    </row>
    <row r="94" spans="1:11" ht="15.75" customHeight="1">
      <c r="A94" s="21" t="s">
        <v>88</v>
      </c>
      <c r="B94" s="91">
        <v>911</v>
      </c>
      <c r="C94" s="84" t="s">
        <v>5</v>
      </c>
      <c r="D94" s="84" t="s">
        <v>81</v>
      </c>
      <c r="E94" s="67" t="s">
        <v>152</v>
      </c>
      <c r="F94" s="11"/>
      <c r="G94" s="32">
        <f t="shared" si="9"/>
        <v>0</v>
      </c>
      <c r="H94" s="32">
        <f t="shared" si="9"/>
        <v>5</v>
      </c>
      <c r="I94" s="32">
        <f t="shared" si="9"/>
        <v>5</v>
      </c>
      <c r="J94" s="46"/>
      <c r="K94" s="46"/>
    </row>
    <row r="95" spans="1:11" ht="19.5" customHeight="1">
      <c r="A95" s="21" t="s">
        <v>28</v>
      </c>
      <c r="B95" s="91">
        <v>911</v>
      </c>
      <c r="C95" s="84" t="s">
        <v>5</v>
      </c>
      <c r="D95" s="84" t="s">
        <v>81</v>
      </c>
      <c r="E95" s="67" t="s">
        <v>152</v>
      </c>
      <c r="F95" s="11" t="s">
        <v>56</v>
      </c>
      <c r="G95" s="32">
        <f t="shared" si="9"/>
        <v>0</v>
      </c>
      <c r="H95" s="32">
        <f t="shared" si="9"/>
        <v>5</v>
      </c>
      <c r="I95" s="32">
        <f t="shared" si="9"/>
        <v>5</v>
      </c>
      <c r="J95" s="46"/>
      <c r="K95" s="46"/>
    </row>
    <row r="96" spans="1:11" ht="24.75" customHeight="1">
      <c r="A96" s="21" t="s">
        <v>29</v>
      </c>
      <c r="B96" s="91">
        <v>911</v>
      </c>
      <c r="C96" s="84" t="s">
        <v>5</v>
      </c>
      <c r="D96" s="84" t="s">
        <v>81</v>
      </c>
      <c r="E96" s="67" t="s">
        <v>152</v>
      </c>
      <c r="F96" s="11" t="s">
        <v>57</v>
      </c>
      <c r="G96" s="32">
        <f t="shared" si="9"/>
        <v>0</v>
      </c>
      <c r="H96" s="32">
        <f t="shared" si="9"/>
        <v>5</v>
      </c>
      <c r="I96" s="32">
        <f t="shared" si="9"/>
        <v>5</v>
      </c>
      <c r="J96" s="46"/>
      <c r="K96" s="46"/>
    </row>
    <row r="97" spans="1:11" ht="35.25" customHeight="1">
      <c r="A97" s="21" t="s">
        <v>30</v>
      </c>
      <c r="B97" s="91">
        <v>911</v>
      </c>
      <c r="C97" s="84" t="s">
        <v>5</v>
      </c>
      <c r="D97" s="84" t="s">
        <v>81</v>
      </c>
      <c r="E97" s="67" t="s">
        <v>152</v>
      </c>
      <c r="F97" s="11" t="s">
        <v>15</v>
      </c>
      <c r="G97" s="32">
        <v>0</v>
      </c>
      <c r="H97" s="32">
        <v>5</v>
      </c>
      <c r="I97" s="32">
        <v>5</v>
      </c>
      <c r="J97" s="46"/>
      <c r="K97" s="46"/>
    </row>
    <row r="98" spans="1:11" ht="15">
      <c r="A98" s="5" t="s">
        <v>43</v>
      </c>
      <c r="B98" s="83">
        <v>911</v>
      </c>
      <c r="C98" s="80" t="s">
        <v>2</v>
      </c>
      <c r="D98" s="80"/>
      <c r="E98" s="80"/>
      <c r="F98" s="24"/>
      <c r="G98" s="124">
        <f>G99+G128</f>
        <v>24766.6</v>
      </c>
      <c r="H98" s="47">
        <f>H99+H135+H128</f>
        <v>5328.25</v>
      </c>
      <c r="I98" s="47">
        <f>I99+I135</f>
        <v>5300</v>
      </c>
      <c r="J98" s="46"/>
      <c r="K98" s="46"/>
    </row>
    <row r="99" spans="1:11" ht="15">
      <c r="A99" s="5" t="s">
        <v>44</v>
      </c>
      <c r="B99" s="83">
        <v>911</v>
      </c>
      <c r="C99" s="80" t="s">
        <v>2</v>
      </c>
      <c r="D99" s="80" t="s">
        <v>18</v>
      </c>
      <c r="E99" s="80"/>
      <c r="F99" s="24"/>
      <c r="G99" s="124">
        <f>G100</f>
        <v>24630.1</v>
      </c>
      <c r="H99" s="47">
        <f aca="true" t="shared" si="10" ref="H99:I101">H100</f>
        <v>5300</v>
      </c>
      <c r="I99" s="47">
        <f t="shared" si="10"/>
        <v>5300</v>
      </c>
      <c r="J99" s="46"/>
      <c r="K99" s="46"/>
    </row>
    <row r="100" spans="1:11" ht="39">
      <c r="A100" s="79" t="s">
        <v>89</v>
      </c>
      <c r="B100" s="83">
        <v>911</v>
      </c>
      <c r="C100" s="80" t="s">
        <v>2</v>
      </c>
      <c r="D100" s="80" t="s">
        <v>18</v>
      </c>
      <c r="E100" s="89" t="s">
        <v>90</v>
      </c>
      <c r="F100" s="24"/>
      <c r="G100" s="123">
        <f>G101</f>
        <v>24630.1</v>
      </c>
      <c r="H100" s="56">
        <f t="shared" si="10"/>
        <v>5300</v>
      </c>
      <c r="I100" s="56">
        <f t="shared" si="10"/>
        <v>5300</v>
      </c>
      <c r="J100" s="46"/>
      <c r="K100" s="46"/>
    </row>
    <row r="101" spans="1:11" ht="15">
      <c r="A101" s="79" t="s">
        <v>126</v>
      </c>
      <c r="B101" s="83">
        <v>911</v>
      </c>
      <c r="C101" s="80" t="s">
        <v>2</v>
      </c>
      <c r="D101" s="80" t="s">
        <v>18</v>
      </c>
      <c r="E101" s="89" t="s">
        <v>124</v>
      </c>
      <c r="F101" s="24"/>
      <c r="G101" s="123">
        <f>G102</f>
        <v>24630.1</v>
      </c>
      <c r="H101" s="56">
        <f t="shared" si="10"/>
        <v>5300</v>
      </c>
      <c r="I101" s="56">
        <f t="shared" si="10"/>
        <v>5300</v>
      </c>
      <c r="J101" s="46"/>
      <c r="K101" s="46"/>
    </row>
    <row r="102" spans="1:11" ht="26.25">
      <c r="A102" s="33" t="s">
        <v>153</v>
      </c>
      <c r="B102" s="38">
        <v>911</v>
      </c>
      <c r="C102" s="70" t="s">
        <v>2</v>
      </c>
      <c r="D102" s="70" t="s">
        <v>18</v>
      </c>
      <c r="E102" s="94" t="s">
        <v>154</v>
      </c>
      <c r="F102" s="24"/>
      <c r="G102" s="32">
        <f>G103+G107+G111+G115+G119+G124</f>
        <v>24630.1</v>
      </c>
      <c r="H102" s="32">
        <f>H103+H107+H111+H115+H119</f>
        <v>5300</v>
      </c>
      <c r="I102" s="32">
        <f>I103+I107+I111+I115+I119</f>
        <v>5300</v>
      </c>
      <c r="J102" s="46"/>
      <c r="K102" s="46"/>
    </row>
    <row r="103" spans="1:11" ht="15">
      <c r="A103" s="33" t="s">
        <v>155</v>
      </c>
      <c r="B103" s="38">
        <v>911</v>
      </c>
      <c r="C103" s="70" t="s">
        <v>2</v>
      </c>
      <c r="D103" s="70" t="s">
        <v>18</v>
      </c>
      <c r="E103" s="94" t="s">
        <v>156</v>
      </c>
      <c r="F103" s="29"/>
      <c r="G103" s="32">
        <v>0</v>
      </c>
      <c r="H103" s="32">
        <f aca="true" t="shared" si="11" ref="H103:I105">H104</f>
        <v>0</v>
      </c>
      <c r="I103" s="32">
        <f t="shared" si="11"/>
        <v>0</v>
      </c>
      <c r="J103" s="46"/>
      <c r="K103" s="46"/>
    </row>
    <row r="104" spans="1:11" ht="19.5" customHeight="1">
      <c r="A104" s="33" t="s">
        <v>28</v>
      </c>
      <c r="B104" s="91">
        <v>911</v>
      </c>
      <c r="C104" s="70" t="s">
        <v>2</v>
      </c>
      <c r="D104" s="70" t="s">
        <v>18</v>
      </c>
      <c r="E104" s="94" t="s">
        <v>156</v>
      </c>
      <c r="F104" s="29" t="s">
        <v>56</v>
      </c>
      <c r="G104" s="32">
        <f>G105</f>
        <v>0</v>
      </c>
      <c r="H104" s="32">
        <f t="shared" si="11"/>
        <v>0</v>
      </c>
      <c r="I104" s="32">
        <f t="shared" si="11"/>
        <v>0</v>
      </c>
      <c r="J104" s="46"/>
      <c r="K104" s="46"/>
    </row>
    <row r="105" spans="1:11" ht="26.25">
      <c r="A105" s="33" t="s">
        <v>29</v>
      </c>
      <c r="B105" s="91">
        <v>911</v>
      </c>
      <c r="C105" s="70" t="s">
        <v>2</v>
      </c>
      <c r="D105" s="70" t="s">
        <v>18</v>
      </c>
      <c r="E105" s="94" t="s">
        <v>156</v>
      </c>
      <c r="F105" s="29" t="s">
        <v>57</v>
      </c>
      <c r="G105" s="32">
        <v>0</v>
      </c>
      <c r="H105" s="32">
        <f t="shared" si="11"/>
        <v>0</v>
      </c>
      <c r="I105" s="32">
        <f t="shared" si="11"/>
        <v>0</v>
      </c>
      <c r="J105" s="46"/>
      <c r="K105" s="46"/>
    </row>
    <row r="106" spans="1:11" ht="26.25">
      <c r="A106" s="33" t="s">
        <v>30</v>
      </c>
      <c r="B106" s="38">
        <v>911</v>
      </c>
      <c r="C106" s="70" t="s">
        <v>2</v>
      </c>
      <c r="D106" s="70" t="s">
        <v>18</v>
      </c>
      <c r="E106" s="94" t="s">
        <v>156</v>
      </c>
      <c r="F106" s="29" t="s">
        <v>15</v>
      </c>
      <c r="G106" s="32">
        <v>0</v>
      </c>
      <c r="H106" s="32">
        <v>0</v>
      </c>
      <c r="I106" s="32">
        <v>0</v>
      </c>
      <c r="J106" s="46"/>
      <c r="K106" s="46"/>
    </row>
    <row r="107" spans="1:11" ht="15">
      <c r="A107" s="33" t="s">
        <v>157</v>
      </c>
      <c r="B107" s="38">
        <v>911</v>
      </c>
      <c r="C107" s="70" t="s">
        <v>2</v>
      </c>
      <c r="D107" s="70" t="s">
        <v>18</v>
      </c>
      <c r="E107" s="94" t="s">
        <v>158</v>
      </c>
      <c r="F107" s="29"/>
      <c r="G107" s="32">
        <f aca="true" t="shared" si="12" ref="G107:I108">G108</f>
        <v>320.1</v>
      </c>
      <c r="H107" s="32">
        <f t="shared" si="12"/>
        <v>0</v>
      </c>
      <c r="I107" s="32">
        <f t="shared" si="12"/>
        <v>0</v>
      </c>
      <c r="J107" s="46"/>
      <c r="K107" s="46"/>
    </row>
    <row r="108" spans="1:11" ht="15">
      <c r="A108" s="33" t="s">
        <v>28</v>
      </c>
      <c r="B108" s="38">
        <v>911</v>
      </c>
      <c r="C108" s="70" t="s">
        <v>2</v>
      </c>
      <c r="D108" s="70" t="s">
        <v>18</v>
      </c>
      <c r="E108" s="94" t="s">
        <v>158</v>
      </c>
      <c r="F108" s="29" t="s">
        <v>56</v>
      </c>
      <c r="G108" s="32">
        <f t="shared" si="12"/>
        <v>320.1</v>
      </c>
      <c r="H108" s="32">
        <f t="shared" si="12"/>
        <v>0</v>
      </c>
      <c r="I108" s="32">
        <f t="shared" si="12"/>
        <v>0</v>
      </c>
      <c r="J108" s="46"/>
      <c r="K108" s="46"/>
    </row>
    <row r="109" spans="1:11" ht="26.25">
      <c r="A109" s="33" t="s">
        <v>29</v>
      </c>
      <c r="B109" s="38">
        <v>911</v>
      </c>
      <c r="C109" s="70" t="s">
        <v>2</v>
      </c>
      <c r="D109" s="70" t="s">
        <v>18</v>
      </c>
      <c r="E109" s="94" t="s">
        <v>158</v>
      </c>
      <c r="F109" s="29" t="s">
        <v>57</v>
      </c>
      <c r="G109" s="32">
        <f>G110</f>
        <v>320.1</v>
      </c>
      <c r="H109" s="32">
        <f>H110</f>
        <v>0</v>
      </c>
      <c r="I109" s="32">
        <f>I110</f>
        <v>0</v>
      </c>
      <c r="J109" s="46"/>
      <c r="K109" s="46"/>
    </row>
    <row r="110" spans="1:11" ht="26.25">
      <c r="A110" s="33" t="s">
        <v>30</v>
      </c>
      <c r="B110" s="38">
        <v>911</v>
      </c>
      <c r="C110" s="70" t="s">
        <v>2</v>
      </c>
      <c r="D110" s="70" t="s">
        <v>18</v>
      </c>
      <c r="E110" s="94" t="s">
        <v>158</v>
      </c>
      <c r="F110" s="29" t="s">
        <v>15</v>
      </c>
      <c r="G110" s="32">
        <v>320.1</v>
      </c>
      <c r="H110" s="32">
        <v>0</v>
      </c>
      <c r="I110" s="32">
        <v>0</v>
      </c>
      <c r="J110" s="46"/>
      <c r="K110" s="46"/>
    </row>
    <row r="111" spans="1:11" ht="26.25">
      <c r="A111" s="33" t="s">
        <v>118</v>
      </c>
      <c r="B111" s="38">
        <v>911</v>
      </c>
      <c r="C111" s="70" t="s">
        <v>2</v>
      </c>
      <c r="D111" s="70" t="s">
        <v>18</v>
      </c>
      <c r="E111" s="94" t="s">
        <v>159</v>
      </c>
      <c r="F111" s="29"/>
      <c r="G111" s="32">
        <f aca="true" t="shared" si="13" ref="G111:I113">G112</f>
        <v>10</v>
      </c>
      <c r="H111" s="32">
        <f t="shared" si="13"/>
        <v>0</v>
      </c>
      <c r="I111" s="32">
        <f t="shared" si="13"/>
        <v>0</v>
      </c>
      <c r="J111" s="46"/>
      <c r="K111" s="46"/>
    </row>
    <row r="112" spans="1:11" ht="15">
      <c r="A112" s="33" t="s">
        <v>28</v>
      </c>
      <c r="B112" s="38">
        <v>911</v>
      </c>
      <c r="C112" s="70" t="s">
        <v>2</v>
      </c>
      <c r="D112" s="70" t="s">
        <v>18</v>
      </c>
      <c r="E112" s="94" t="s">
        <v>159</v>
      </c>
      <c r="F112" s="29" t="s">
        <v>56</v>
      </c>
      <c r="G112" s="32">
        <f t="shared" si="13"/>
        <v>10</v>
      </c>
      <c r="H112" s="32">
        <f t="shared" si="13"/>
        <v>0</v>
      </c>
      <c r="I112" s="32">
        <f t="shared" si="13"/>
        <v>0</v>
      </c>
      <c r="J112" s="46"/>
      <c r="K112" s="46"/>
    </row>
    <row r="113" spans="1:11" ht="26.25">
      <c r="A113" s="33" t="s">
        <v>29</v>
      </c>
      <c r="B113" s="38">
        <v>911</v>
      </c>
      <c r="C113" s="70" t="s">
        <v>2</v>
      </c>
      <c r="D113" s="70" t="s">
        <v>18</v>
      </c>
      <c r="E113" s="94" t="s">
        <v>159</v>
      </c>
      <c r="F113" s="29" t="s">
        <v>57</v>
      </c>
      <c r="G113" s="32">
        <f t="shared" si="13"/>
        <v>10</v>
      </c>
      <c r="H113" s="32">
        <f t="shared" si="13"/>
        <v>0</v>
      </c>
      <c r="I113" s="32">
        <f t="shared" si="13"/>
        <v>0</v>
      </c>
      <c r="J113" s="46"/>
      <c r="K113" s="46"/>
    </row>
    <row r="114" spans="1:11" ht="26.25">
      <c r="A114" s="33" t="s">
        <v>30</v>
      </c>
      <c r="B114" s="38">
        <v>911</v>
      </c>
      <c r="C114" s="70" t="s">
        <v>2</v>
      </c>
      <c r="D114" s="70" t="s">
        <v>18</v>
      </c>
      <c r="E114" s="94" t="s">
        <v>159</v>
      </c>
      <c r="F114" s="29" t="s">
        <v>15</v>
      </c>
      <c r="G114" s="32">
        <v>10</v>
      </c>
      <c r="H114" s="32">
        <v>0</v>
      </c>
      <c r="I114" s="32">
        <v>0</v>
      </c>
      <c r="J114" s="46"/>
      <c r="K114" s="46"/>
    </row>
    <row r="115" spans="1:11" ht="26.25">
      <c r="A115" s="33" t="s">
        <v>65</v>
      </c>
      <c r="B115" s="38">
        <v>911</v>
      </c>
      <c r="C115" s="70" t="s">
        <v>2</v>
      </c>
      <c r="D115" s="70" t="s">
        <v>18</v>
      </c>
      <c r="E115" s="94" t="s">
        <v>160</v>
      </c>
      <c r="F115" s="29"/>
      <c r="G115" s="32">
        <f>G116</f>
        <v>4280</v>
      </c>
      <c r="H115" s="32">
        <f>H116</f>
        <v>4280</v>
      </c>
      <c r="I115" s="32">
        <f>I116</f>
        <v>4280</v>
      </c>
      <c r="J115" s="46"/>
      <c r="K115" s="46"/>
    </row>
    <row r="116" spans="1:11" ht="39">
      <c r="A116" s="21" t="s">
        <v>31</v>
      </c>
      <c r="B116" s="38">
        <v>911</v>
      </c>
      <c r="C116" s="70" t="s">
        <v>2</v>
      </c>
      <c r="D116" s="70" t="s">
        <v>18</v>
      </c>
      <c r="E116" s="94" t="s">
        <v>160</v>
      </c>
      <c r="F116" s="29" t="s">
        <v>58</v>
      </c>
      <c r="G116" s="32">
        <f aca="true" t="shared" si="14" ref="G116:I117">G117</f>
        <v>4280</v>
      </c>
      <c r="H116" s="32">
        <f t="shared" si="14"/>
        <v>4280</v>
      </c>
      <c r="I116" s="32">
        <f t="shared" si="14"/>
        <v>4280</v>
      </c>
      <c r="J116" s="46"/>
      <c r="K116" s="46"/>
    </row>
    <row r="117" spans="1:11" ht="15">
      <c r="A117" s="103" t="s">
        <v>32</v>
      </c>
      <c r="B117" s="38">
        <v>911</v>
      </c>
      <c r="C117" s="70" t="s">
        <v>2</v>
      </c>
      <c r="D117" s="70" t="s">
        <v>18</v>
      </c>
      <c r="E117" s="94" t="s">
        <v>160</v>
      </c>
      <c r="F117" s="29" t="s">
        <v>59</v>
      </c>
      <c r="G117" s="32">
        <f t="shared" si="14"/>
        <v>4280</v>
      </c>
      <c r="H117" s="32">
        <f t="shared" si="14"/>
        <v>4280</v>
      </c>
      <c r="I117" s="32">
        <f t="shared" si="14"/>
        <v>4280</v>
      </c>
      <c r="J117" s="46"/>
      <c r="K117" s="46"/>
    </row>
    <row r="118" spans="1:11" ht="39">
      <c r="A118" s="33" t="s">
        <v>31</v>
      </c>
      <c r="B118" s="38">
        <v>911</v>
      </c>
      <c r="C118" s="70" t="s">
        <v>2</v>
      </c>
      <c r="D118" s="70" t="s">
        <v>18</v>
      </c>
      <c r="E118" s="94" t="s">
        <v>160</v>
      </c>
      <c r="F118" s="29" t="s">
        <v>20</v>
      </c>
      <c r="G118" s="32">
        <v>4280</v>
      </c>
      <c r="H118" s="32">
        <v>4280</v>
      </c>
      <c r="I118" s="32">
        <v>4280</v>
      </c>
      <c r="J118" s="46"/>
      <c r="K118" s="46"/>
    </row>
    <row r="119" spans="1:11" ht="15">
      <c r="A119" s="71" t="s">
        <v>96</v>
      </c>
      <c r="B119" s="38">
        <v>911</v>
      </c>
      <c r="C119" s="70" t="s">
        <v>2</v>
      </c>
      <c r="D119" s="70" t="s">
        <v>18</v>
      </c>
      <c r="E119" s="94" t="s">
        <v>161</v>
      </c>
      <c r="F119" s="29"/>
      <c r="G119" s="32">
        <f>G120+G123</f>
        <v>1020</v>
      </c>
      <c r="H119" s="32">
        <f>H120+H123</f>
        <v>1020</v>
      </c>
      <c r="I119" s="32">
        <f>I120+I123</f>
        <v>1020</v>
      </c>
      <c r="J119" s="46"/>
      <c r="K119" s="46"/>
    </row>
    <row r="120" spans="1:11" ht="15">
      <c r="A120" s="33" t="s">
        <v>28</v>
      </c>
      <c r="B120" s="38">
        <v>911</v>
      </c>
      <c r="C120" s="70" t="s">
        <v>2</v>
      </c>
      <c r="D120" s="70" t="s">
        <v>18</v>
      </c>
      <c r="E120" s="94" t="s">
        <v>161</v>
      </c>
      <c r="F120" s="29" t="s">
        <v>56</v>
      </c>
      <c r="G120" s="32">
        <f aca="true" t="shared" si="15" ref="G120:I121">G121</f>
        <v>120</v>
      </c>
      <c r="H120" s="32">
        <f t="shared" si="15"/>
        <v>120</v>
      </c>
      <c r="I120" s="32">
        <f t="shared" si="15"/>
        <v>120</v>
      </c>
      <c r="J120" s="46"/>
      <c r="K120" s="46"/>
    </row>
    <row r="121" spans="1:11" ht="26.25">
      <c r="A121" s="33" t="s">
        <v>29</v>
      </c>
      <c r="B121" s="38">
        <v>911</v>
      </c>
      <c r="C121" s="70" t="s">
        <v>2</v>
      </c>
      <c r="D121" s="70" t="s">
        <v>18</v>
      </c>
      <c r="E121" s="94" t="s">
        <v>161</v>
      </c>
      <c r="F121" s="29" t="s">
        <v>57</v>
      </c>
      <c r="G121" s="32">
        <f t="shared" si="15"/>
        <v>120</v>
      </c>
      <c r="H121" s="32">
        <f t="shared" si="15"/>
        <v>120</v>
      </c>
      <c r="I121" s="32">
        <f t="shared" si="15"/>
        <v>120</v>
      </c>
      <c r="J121" s="46"/>
      <c r="K121" s="46"/>
    </row>
    <row r="122" spans="1:11" ht="26.25">
      <c r="A122" s="33" t="s">
        <v>30</v>
      </c>
      <c r="B122" s="38">
        <v>911</v>
      </c>
      <c r="C122" s="70" t="s">
        <v>2</v>
      </c>
      <c r="D122" s="70" t="s">
        <v>18</v>
      </c>
      <c r="E122" s="94" t="s">
        <v>161</v>
      </c>
      <c r="F122" s="29" t="s">
        <v>15</v>
      </c>
      <c r="G122" s="32">
        <v>120</v>
      </c>
      <c r="H122" s="32">
        <v>120</v>
      </c>
      <c r="I122" s="32">
        <v>120</v>
      </c>
      <c r="J122" s="46"/>
      <c r="K122" s="46"/>
    </row>
    <row r="123" spans="1:11" ht="15">
      <c r="A123" s="33" t="s">
        <v>102</v>
      </c>
      <c r="B123" s="38">
        <v>911</v>
      </c>
      <c r="C123" s="70" t="s">
        <v>2</v>
      </c>
      <c r="D123" s="70" t="s">
        <v>18</v>
      </c>
      <c r="E123" s="94" t="s">
        <v>161</v>
      </c>
      <c r="F123" s="29" t="s">
        <v>101</v>
      </c>
      <c r="G123" s="32">
        <v>900</v>
      </c>
      <c r="H123" s="32">
        <v>900</v>
      </c>
      <c r="I123" s="32">
        <v>900</v>
      </c>
      <c r="J123" s="46"/>
      <c r="K123" s="46"/>
    </row>
    <row r="124" spans="1:11" ht="15" customHeight="1">
      <c r="A124" s="33" t="s">
        <v>121</v>
      </c>
      <c r="B124" s="38">
        <v>911</v>
      </c>
      <c r="C124" s="70" t="s">
        <v>2</v>
      </c>
      <c r="D124" s="70" t="s">
        <v>18</v>
      </c>
      <c r="E124" s="94" t="s">
        <v>207</v>
      </c>
      <c r="F124" s="29"/>
      <c r="G124" s="110">
        <f>G125</f>
        <v>19000</v>
      </c>
      <c r="H124" s="32">
        <f>H125</f>
        <v>0</v>
      </c>
      <c r="I124" s="32">
        <f>I125</f>
        <v>0</v>
      </c>
      <c r="J124" s="46"/>
      <c r="K124" s="46"/>
    </row>
    <row r="125" spans="1:11" ht="15">
      <c r="A125" s="33" t="s">
        <v>28</v>
      </c>
      <c r="B125" s="38">
        <v>911</v>
      </c>
      <c r="C125" s="70" t="s">
        <v>2</v>
      </c>
      <c r="D125" s="70" t="s">
        <v>18</v>
      </c>
      <c r="E125" s="94" t="s">
        <v>207</v>
      </c>
      <c r="F125" s="29" t="s">
        <v>56</v>
      </c>
      <c r="G125" s="32">
        <f aca="true" t="shared" si="16" ref="G125:I126">G126</f>
        <v>19000</v>
      </c>
      <c r="H125" s="32">
        <f t="shared" si="16"/>
        <v>0</v>
      </c>
      <c r="I125" s="32">
        <f t="shared" si="16"/>
        <v>0</v>
      </c>
      <c r="J125" s="46"/>
      <c r="K125" s="46"/>
    </row>
    <row r="126" spans="1:11" ht="24.75" customHeight="1">
      <c r="A126" s="33" t="s">
        <v>29</v>
      </c>
      <c r="B126" s="38">
        <v>911</v>
      </c>
      <c r="C126" s="70" t="s">
        <v>2</v>
      </c>
      <c r="D126" s="70" t="s">
        <v>18</v>
      </c>
      <c r="E126" s="94" t="s">
        <v>207</v>
      </c>
      <c r="F126" s="29" t="s">
        <v>57</v>
      </c>
      <c r="G126" s="32">
        <f t="shared" si="16"/>
        <v>19000</v>
      </c>
      <c r="H126" s="32">
        <f t="shared" si="16"/>
        <v>0</v>
      </c>
      <c r="I126" s="32">
        <f t="shared" si="16"/>
        <v>0</v>
      </c>
      <c r="J126" s="46"/>
      <c r="K126" s="46"/>
    </row>
    <row r="127" spans="1:11" ht="24.75" customHeight="1">
      <c r="A127" s="33" t="s">
        <v>30</v>
      </c>
      <c r="B127" s="38">
        <v>911</v>
      </c>
      <c r="C127" s="70" t="s">
        <v>2</v>
      </c>
      <c r="D127" s="70" t="s">
        <v>18</v>
      </c>
      <c r="E127" s="94" t="s">
        <v>207</v>
      </c>
      <c r="F127" s="29" t="s">
        <v>15</v>
      </c>
      <c r="G127" s="32">
        <v>19000</v>
      </c>
      <c r="H127" s="32">
        <v>0</v>
      </c>
      <c r="I127" s="32">
        <v>0</v>
      </c>
      <c r="J127" s="46"/>
      <c r="K127" s="46"/>
    </row>
    <row r="128" spans="1:11" ht="15">
      <c r="A128" s="104" t="s">
        <v>100</v>
      </c>
      <c r="B128" s="39">
        <v>911</v>
      </c>
      <c r="C128" s="80" t="s">
        <v>2</v>
      </c>
      <c r="D128" s="80" t="s">
        <v>79</v>
      </c>
      <c r="E128" s="63"/>
      <c r="F128" s="24"/>
      <c r="G128" s="12">
        <f>G129</f>
        <v>136.5</v>
      </c>
      <c r="H128" s="12">
        <f>H129+H147</f>
        <v>28.25</v>
      </c>
      <c r="I128" s="12">
        <f>I135</f>
        <v>0</v>
      </c>
      <c r="J128" s="46"/>
      <c r="K128" s="46"/>
    </row>
    <row r="129" spans="1:11" ht="39">
      <c r="A129" s="101" t="s">
        <v>89</v>
      </c>
      <c r="B129" s="39">
        <v>911</v>
      </c>
      <c r="C129" s="80" t="s">
        <v>2</v>
      </c>
      <c r="D129" s="80" t="s">
        <v>79</v>
      </c>
      <c r="E129" s="89" t="s">
        <v>90</v>
      </c>
      <c r="F129" s="24"/>
      <c r="G129" s="12">
        <f>G130</f>
        <v>136.5</v>
      </c>
      <c r="H129" s="12">
        <f>H130</f>
        <v>0</v>
      </c>
      <c r="I129" s="12">
        <f>I130</f>
        <v>0</v>
      </c>
      <c r="J129" s="46"/>
      <c r="K129" s="46"/>
    </row>
    <row r="130" spans="1:11" ht="30" customHeight="1">
      <c r="A130" s="33" t="s">
        <v>162</v>
      </c>
      <c r="B130" s="38">
        <v>911</v>
      </c>
      <c r="C130" s="70" t="s">
        <v>2</v>
      </c>
      <c r="D130" s="70" t="s">
        <v>79</v>
      </c>
      <c r="E130" s="90" t="s">
        <v>163</v>
      </c>
      <c r="F130" s="29"/>
      <c r="G130" s="32">
        <f>G131+G135+G139+G143</f>
        <v>136.5</v>
      </c>
      <c r="H130" s="32">
        <f>H132</f>
        <v>0</v>
      </c>
      <c r="I130" s="32">
        <f>I132</f>
        <v>0</v>
      </c>
      <c r="J130" s="46"/>
      <c r="K130" s="46"/>
    </row>
    <row r="131" spans="1:11" ht="15">
      <c r="A131" s="33" t="s">
        <v>99</v>
      </c>
      <c r="B131" s="38">
        <v>911</v>
      </c>
      <c r="C131" s="70" t="s">
        <v>2</v>
      </c>
      <c r="D131" s="70" t="s">
        <v>79</v>
      </c>
      <c r="E131" s="90" t="s">
        <v>164</v>
      </c>
      <c r="F131" s="29"/>
      <c r="G131" s="32">
        <f>G132</f>
        <v>40</v>
      </c>
      <c r="H131" s="32">
        <v>0</v>
      </c>
      <c r="I131" s="32">
        <v>0</v>
      </c>
      <c r="J131" s="46"/>
      <c r="K131" s="46"/>
    </row>
    <row r="132" spans="1:11" ht="19.5" customHeight="1">
      <c r="A132" s="33" t="s">
        <v>28</v>
      </c>
      <c r="B132" s="38">
        <v>911</v>
      </c>
      <c r="C132" s="70" t="s">
        <v>2</v>
      </c>
      <c r="D132" s="70" t="s">
        <v>79</v>
      </c>
      <c r="E132" s="90" t="s">
        <v>164</v>
      </c>
      <c r="F132" s="29" t="s">
        <v>56</v>
      </c>
      <c r="G132" s="32">
        <f aca="true" t="shared" si="17" ref="G132:I133">G133</f>
        <v>40</v>
      </c>
      <c r="H132" s="32">
        <f t="shared" si="17"/>
        <v>0</v>
      </c>
      <c r="I132" s="32">
        <f t="shared" si="17"/>
        <v>0</v>
      </c>
      <c r="J132" s="46"/>
      <c r="K132" s="46"/>
    </row>
    <row r="133" spans="1:11" ht="26.25">
      <c r="A133" s="33" t="s">
        <v>29</v>
      </c>
      <c r="B133" s="38">
        <v>911</v>
      </c>
      <c r="C133" s="70" t="s">
        <v>2</v>
      </c>
      <c r="D133" s="70" t="s">
        <v>79</v>
      </c>
      <c r="E133" s="90" t="s">
        <v>164</v>
      </c>
      <c r="F133" s="29" t="s">
        <v>57</v>
      </c>
      <c r="G133" s="32">
        <f t="shared" si="17"/>
        <v>40</v>
      </c>
      <c r="H133" s="32">
        <f t="shared" si="17"/>
        <v>0</v>
      </c>
      <c r="I133" s="32">
        <f t="shared" si="17"/>
        <v>0</v>
      </c>
      <c r="J133" s="46"/>
      <c r="K133" s="46"/>
    </row>
    <row r="134" spans="1:11" ht="26.25">
      <c r="A134" s="33" t="s">
        <v>30</v>
      </c>
      <c r="B134" s="38">
        <v>911</v>
      </c>
      <c r="C134" s="70" t="s">
        <v>2</v>
      </c>
      <c r="D134" s="70" t="s">
        <v>79</v>
      </c>
      <c r="E134" s="90" t="s">
        <v>164</v>
      </c>
      <c r="F134" s="29" t="s">
        <v>15</v>
      </c>
      <c r="G134" s="32">
        <v>40</v>
      </c>
      <c r="H134" s="32">
        <v>0</v>
      </c>
      <c r="I134" s="32">
        <v>0</v>
      </c>
      <c r="J134" s="46"/>
      <c r="K134" s="46"/>
    </row>
    <row r="135" spans="1:11" ht="24.75" customHeight="1">
      <c r="A135" s="33" t="s">
        <v>165</v>
      </c>
      <c r="B135" s="38">
        <v>911</v>
      </c>
      <c r="C135" s="70" t="s">
        <v>2</v>
      </c>
      <c r="D135" s="70" t="s">
        <v>79</v>
      </c>
      <c r="E135" s="90" t="s">
        <v>166</v>
      </c>
      <c r="F135" s="24"/>
      <c r="G135" s="12">
        <f aca="true" t="shared" si="18" ref="G135:I137">G136</f>
        <v>4.5</v>
      </c>
      <c r="H135" s="12">
        <f t="shared" si="18"/>
        <v>0</v>
      </c>
      <c r="I135" s="12">
        <f t="shared" si="18"/>
        <v>0</v>
      </c>
      <c r="J135" s="46"/>
      <c r="K135" s="46"/>
    </row>
    <row r="136" spans="1:11" ht="15" customHeight="1">
      <c r="A136" s="33" t="s">
        <v>28</v>
      </c>
      <c r="B136" s="38">
        <v>911</v>
      </c>
      <c r="C136" s="70" t="s">
        <v>2</v>
      </c>
      <c r="D136" s="70" t="s">
        <v>79</v>
      </c>
      <c r="E136" s="90" t="s">
        <v>166</v>
      </c>
      <c r="F136" s="29" t="s">
        <v>56</v>
      </c>
      <c r="G136" s="32">
        <f t="shared" si="18"/>
        <v>4.5</v>
      </c>
      <c r="H136" s="32">
        <f t="shared" si="18"/>
        <v>0</v>
      </c>
      <c r="I136" s="32">
        <f t="shared" si="18"/>
        <v>0</v>
      </c>
      <c r="J136" s="46"/>
      <c r="K136" s="46"/>
    </row>
    <row r="137" spans="1:11" ht="24.75" customHeight="1">
      <c r="A137" s="33" t="s">
        <v>29</v>
      </c>
      <c r="B137" s="38">
        <v>911</v>
      </c>
      <c r="C137" s="70" t="s">
        <v>2</v>
      </c>
      <c r="D137" s="70" t="s">
        <v>79</v>
      </c>
      <c r="E137" s="90" t="s">
        <v>166</v>
      </c>
      <c r="F137" s="29" t="s">
        <v>57</v>
      </c>
      <c r="G137" s="32">
        <f t="shared" si="18"/>
        <v>4.5</v>
      </c>
      <c r="H137" s="32">
        <f t="shared" si="18"/>
        <v>0</v>
      </c>
      <c r="I137" s="32">
        <f t="shared" si="18"/>
        <v>0</v>
      </c>
      <c r="J137" s="46"/>
      <c r="K137" s="46"/>
    </row>
    <row r="138" spans="1:11" ht="24.75" customHeight="1">
      <c r="A138" s="33" t="s">
        <v>30</v>
      </c>
      <c r="B138" s="38">
        <v>911</v>
      </c>
      <c r="C138" s="70" t="s">
        <v>2</v>
      </c>
      <c r="D138" s="70" t="s">
        <v>79</v>
      </c>
      <c r="E138" s="90" t="s">
        <v>166</v>
      </c>
      <c r="F138" s="29" t="s">
        <v>15</v>
      </c>
      <c r="G138" s="32">
        <v>4.5</v>
      </c>
      <c r="H138" s="32">
        <v>0</v>
      </c>
      <c r="I138" s="32">
        <v>0</v>
      </c>
      <c r="J138" s="46"/>
      <c r="K138" s="46"/>
    </row>
    <row r="139" spans="1:11" ht="30" customHeight="1">
      <c r="A139" s="33" t="s">
        <v>213</v>
      </c>
      <c r="B139" s="38">
        <v>911</v>
      </c>
      <c r="C139" s="70" t="s">
        <v>2</v>
      </c>
      <c r="D139" s="70" t="s">
        <v>79</v>
      </c>
      <c r="E139" s="90" t="s">
        <v>214</v>
      </c>
      <c r="F139" s="29"/>
      <c r="G139" s="32">
        <f aca="true" t="shared" si="19" ref="G139:I145">G140</f>
        <v>60</v>
      </c>
      <c r="H139" s="32">
        <f t="shared" si="19"/>
        <v>0</v>
      </c>
      <c r="I139" s="32">
        <f t="shared" si="19"/>
        <v>0</v>
      </c>
      <c r="J139" s="46"/>
      <c r="K139" s="46"/>
    </row>
    <row r="140" spans="1:11" ht="15" customHeight="1">
      <c r="A140" s="33" t="s">
        <v>28</v>
      </c>
      <c r="B140" s="38">
        <v>911</v>
      </c>
      <c r="C140" s="70" t="s">
        <v>2</v>
      </c>
      <c r="D140" s="70" t="s">
        <v>79</v>
      </c>
      <c r="E140" s="90" t="s">
        <v>214</v>
      </c>
      <c r="F140" s="29" t="s">
        <v>56</v>
      </c>
      <c r="G140" s="32">
        <f t="shared" si="19"/>
        <v>60</v>
      </c>
      <c r="H140" s="32">
        <f t="shared" si="19"/>
        <v>0</v>
      </c>
      <c r="I140" s="32">
        <f t="shared" si="19"/>
        <v>0</v>
      </c>
      <c r="J140" s="46"/>
      <c r="K140" s="46"/>
    </row>
    <row r="141" spans="1:11" ht="26.25">
      <c r="A141" s="33" t="s">
        <v>29</v>
      </c>
      <c r="B141" s="38">
        <v>911</v>
      </c>
      <c r="C141" s="70" t="s">
        <v>2</v>
      </c>
      <c r="D141" s="70" t="s">
        <v>79</v>
      </c>
      <c r="E141" s="90" t="s">
        <v>214</v>
      </c>
      <c r="F141" s="29" t="s">
        <v>57</v>
      </c>
      <c r="G141" s="32">
        <f t="shared" si="19"/>
        <v>60</v>
      </c>
      <c r="H141" s="32">
        <f t="shared" si="19"/>
        <v>0</v>
      </c>
      <c r="I141" s="32">
        <f t="shared" si="19"/>
        <v>0</v>
      </c>
      <c r="J141" s="46"/>
      <c r="K141" s="46"/>
    </row>
    <row r="142" spans="1:11" ht="26.25">
      <c r="A142" s="33" t="s">
        <v>30</v>
      </c>
      <c r="B142" s="38">
        <v>911</v>
      </c>
      <c r="C142" s="70" t="s">
        <v>2</v>
      </c>
      <c r="D142" s="70" t="s">
        <v>79</v>
      </c>
      <c r="E142" s="90" t="s">
        <v>214</v>
      </c>
      <c r="F142" s="29" t="s">
        <v>15</v>
      </c>
      <c r="G142" s="32">
        <v>60</v>
      </c>
      <c r="H142" s="32">
        <v>0</v>
      </c>
      <c r="I142" s="32">
        <v>0</v>
      </c>
      <c r="J142" s="46"/>
      <c r="K142" s="46"/>
    </row>
    <row r="143" spans="1:11" ht="26.25">
      <c r="A143" s="33" t="s">
        <v>208</v>
      </c>
      <c r="B143" s="38">
        <v>911</v>
      </c>
      <c r="C143" s="70" t="s">
        <v>2</v>
      </c>
      <c r="D143" s="70" t="s">
        <v>79</v>
      </c>
      <c r="E143" s="90" t="s">
        <v>167</v>
      </c>
      <c r="F143" s="29"/>
      <c r="G143" s="32">
        <f>G144</f>
        <v>32</v>
      </c>
      <c r="H143" s="32">
        <f t="shared" si="19"/>
        <v>0</v>
      </c>
      <c r="I143" s="32">
        <f t="shared" si="19"/>
        <v>0</v>
      </c>
      <c r="J143" s="46"/>
      <c r="K143" s="46"/>
    </row>
    <row r="144" spans="1:11" ht="15">
      <c r="A144" s="33" t="s">
        <v>28</v>
      </c>
      <c r="B144" s="38">
        <v>911</v>
      </c>
      <c r="C144" s="70" t="s">
        <v>2</v>
      </c>
      <c r="D144" s="70" t="s">
        <v>79</v>
      </c>
      <c r="E144" s="90" t="s">
        <v>167</v>
      </c>
      <c r="F144" s="29" t="s">
        <v>56</v>
      </c>
      <c r="G144" s="32">
        <f>G145</f>
        <v>32</v>
      </c>
      <c r="H144" s="32">
        <f t="shared" si="19"/>
        <v>0</v>
      </c>
      <c r="I144" s="32">
        <f t="shared" si="19"/>
        <v>0</v>
      </c>
      <c r="J144" s="46"/>
      <c r="K144" s="46"/>
    </row>
    <row r="145" spans="1:11" ht="26.25">
      <c r="A145" s="33" t="s">
        <v>29</v>
      </c>
      <c r="B145" s="38">
        <v>911</v>
      </c>
      <c r="C145" s="70" t="s">
        <v>2</v>
      </c>
      <c r="D145" s="70" t="s">
        <v>79</v>
      </c>
      <c r="E145" s="90" t="s">
        <v>167</v>
      </c>
      <c r="F145" s="29" t="s">
        <v>57</v>
      </c>
      <c r="G145" s="32">
        <f>G146</f>
        <v>32</v>
      </c>
      <c r="H145" s="32">
        <f t="shared" si="19"/>
        <v>0</v>
      </c>
      <c r="I145" s="32">
        <f t="shared" si="19"/>
        <v>0</v>
      </c>
      <c r="J145" s="46"/>
      <c r="K145" s="46"/>
    </row>
    <row r="146" spans="1:11" ht="26.25">
      <c r="A146" s="33" t="s">
        <v>30</v>
      </c>
      <c r="B146" s="38">
        <v>911</v>
      </c>
      <c r="C146" s="70" t="s">
        <v>2</v>
      </c>
      <c r="D146" s="70" t="s">
        <v>79</v>
      </c>
      <c r="E146" s="90" t="s">
        <v>167</v>
      </c>
      <c r="F146" s="29" t="s">
        <v>15</v>
      </c>
      <c r="G146" s="32">
        <v>32</v>
      </c>
      <c r="H146" s="32">
        <v>0</v>
      </c>
      <c r="I146" s="32">
        <v>0</v>
      </c>
      <c r="J146" s="46"/>
      <c r="K146" s="46"/>
    </row>
    <row r="147" spans="1:11" ht="39">
      <c r="A147" s="34" t="s">
        <v>209</v>
      </c>
      <c r="B147" s="39">
        <v>911</v>
      </c>
      <c r="C147" s="80" t="s">
        <v>2</v>
      </c>
      <c r="D147" s="80" t="s">
        <v>79</v>
      </c>
      <c r="E147" s="143"/>
      <c r="F147" s="24"/>
      <c r="G147" s="12">
        <f aca="true" t="shared" si="20" ref="G147:I151">G148</f>
        <v>0</v>
      </c>
      <c r="H147" s="12">
        <f t="shared" si="20"/>
        <v>28.25</v>
      </c>
      <c r="I147" s="12">
        <f t="shared" si="20"/>
        <v>0</v>
      </c>
      <c r="J147" s="46"/>
      <c r="K147" s="46"/>
    </row>
    <row r="148" spans="1:11" ht="15">
      <c r="A148" s="33" t="s">
        <v>126</v>
      </c>
      <c r="B148" s="38">
        <v>911</v>
      </c>
      <c r="C148" s="70" t="s">
        <v>2</v>
      </c>
      <c r="D148" s="70" t="s">
        <v>79</v>
      </c>
      <c r="E148" s="90" t="s">
        <v>211</v>
      </c>
      <c r="F148" s="29"/>
      <c r="G148" s="32">
        <f t="shared" si="20"/>
        <v>0</v>
      </c>
      <c r="H148" s="32">
        <f t="shared" si="20"/>
        <v>28.25</v>
      </c>
      <c r="I148" s="32">
        <f t="shared" si="20"/>
        <v>0</v>
      </c>
      <c r="J148" s="46"/>
      <c r="K148" s="46"/>
    </row>
    <row r="149" spans="1:11" ht="19.5" customHeight="1">
      <c r="A149" s="33" t="s">
        <v>210</v>
      </c>
      <c r="B149" s="38">
        <v>911</v>
      </c>
      <c r="C149" s="70" t="s">
        <v>2</v>
      </c>
      <c r="D149" s="70" t="s">
        <v>79</v>
      </c>
      <c r="E149" s="90" t="s">
        <v>212</v>
      </c>
      <c r="F149" s="29"/>
      <c r="G149" s="32">
        <f t="shared" si="20"/>
        <v>0</v>
      </c>
      <c r="H149" s="32">
        <f t="shared" si="20"/>
        <v>28.25</v>
      </c>
      <c r="I149" s="32">
        <f t="shared" si="20"/>
        <v>0</v>
      </c>
      <c r="J149" s="46"/>
      <c r="K149" s="46"/>
    </row>
    <row r="150" spans="1:11" ht="15">
      <c r="A150" s="33" t="s">
        <v>28</v>
      </c>
      <c r="B150" s="38">
        <v>911</v>
      </c>
      <c r="C150" s="70" t="s">
        <v>2</v>
      </c>
      <c r="D150" s="70" t="s">
        <v>79</v>
      </c>
      <c r="E150" s="90" t="s">
        <v>212</v>
      </c>
      <c r="F150" s="29" t="s">
        <v>56</v>
      </c>
      <c r="G150" s="32">
        <f t="shared" si="20"/>
        <v>0</v>
      </c>
      <c r="H150" s="32">
        <f t="shared" si="20"/>
        <v>28.25</v>
      </c>
      <c r="I150" s="32">
        <f t="shared" si="20"/>
        <v>0</v>
      </c>
      <c r="J150" s="46"/>
      <c r="K150" s="46"/>
    </row>
    <row r="151" spans="1:11" ht="26.25">
      <c r="A151" s="33" t="s">
        <v>29</v>
      </c>
      <c r="B151" s="38">
        <v>911</v>
      </c>
      <c r="C151" s="70" t="s">
        <v>2</v>
      </c>
      <c r="D151" s="70" t="s">
        <v>79</v>
      </c>
      <c r="E151" s="90" t="s">
        <v>212</v>
      </c>
      <c r="F151" s="29" t="s">
        <v>57</v>
      </c>
      <c r="G151" s="32">
        <f t="shared" si="20"/>
        <v>0</v>
      </c>
      <c r="H151" s="32">
        <f t="shared" si="20"/>
        <v>28.25</v>
      </c>
      <c r="I151" s="32">
        <f t="shared" si="20"/>
        <v>0</v>
      </c>
      <c r="J151" s="46"/>
      <c r="K151" s="46"/>
    </row>
    <row r="152" spans="1:11" ht="26.25">
      <c r="A152" s="33" t="s">
        <v>30</v>
      </c>
      <c r="B152" s="38">
        <v>911</v>
      </c>
      <c r="C152" s="70" t="s">
        <v>2</v>
      </c>
      <c r="D152" s="70" t="s">
        <v>79</v>
      </c>
      <c r="E152" s="90" t="s">
        <v>212</v>
      </c>
      <c r="F152" s="29" t="s">
        <v>15</v>
      </c>
      <c r="G152" s="32">
        <v>0</v>
      </c>
      <c r="H152" s="32">
        <v>28.25</v>
      </c>
      <c r="I152" s="32">
        <v>0</v>
      </c>
      <c r="J152" s="46"/>
      <c r="K152" s="46"/>
    </row>
    <row r="153" spans="1:11" ht="15">
      <c r="A153" s="6" t="s">
        <v>45</v>
      </c>
      <c r="B153" s="63">
        <v>911</v>
      </c>
      <c r="C153" s="80" t="s">
        <v>3</v>
      </c>
      <c r="D153" s="80"/>
      <c r="E153" s="90"/>
      <c r="F153" s="26"/>
      <c r="G153" s="124">
        <f>G154+G161+G181</f>
        <v>24950.45</v>
      </c>
      <c r="H153" s="47">
        <f>H154+H161+H181</f>
        <v>17498.6</v>
      </c>
      <c r="I153" s="47">
        <f>I154+I161+I181</f>
        <v>15740.84</v>
      </c>
      <c r="J153" s="46"/>
      <c r="K153" s="46"/>
    </row>
    <row r="154" spans="1:11" ht="15">
      <c r="A154" s="6" t="s">
        <v>68</v>
      </c>
      <c r="B154" s="63">
        <v>911</v>
      </c>
      <c r="C154" s="80" t="s">
        <v>3</v>
      </c>
      <c r="D154" s="80" t="s">
        <v>0</v>
      </c>
      <c r="E154" s="98"/>
      <c r="F154" s="26"/>
      <c r="G154" s="12">
        <f>G155</f>
        <v>346.57</v>
      </c>
      <c r="H154" s="47">
        <f>H157</f>
        <v>384</v>
      </c>
      <c r="I154" s="47">
        <f>I157</f>
        <v>384</v>
      </c>
      <c r="J154" s="46"/>
      <c r="K154" s="46"/>
    </row>
    <row r="155" spans="1:11" ht="39">
      <c r="A155" s="101" t="s">
        <v>89</v>
      </c>
      <c r="B155" s="63">
        <v>911</v>
      </c>
      <c r="C155" s="80" t="s">
        <v>3</v>
      </c>
      <c r="D155" s="80" t="s">
        <v>0</v>
      </c>
      <c r="E155" s="89" t="s">
        <v>90</v>
      </c>
      <c r="F155" s="26"/>
      <c r="G155" s="12">
        <f aca="true" t="shared" si="21" ref="G155:I156">G156</f>
        <v>346.57</v>
      </c>
      <c r="H155" s="58">
        <f t="shared" si="21"/>
        <v>384</v>
      </c>
      <c r="I155" s="58">
        <f t="shared" si="21"/>
        <v>384</v>
      </c>
      <c r="J155" s="46"/>
      <c r="K155" s="46"/>
    </row>
    <row r="156" spans="1:11" ht="15">
      <c r="A156" s="38" t="s">
        <v>168</v>
      </c>
      <c r="B156" s="42">
        <v>911</v>
      </c>
      <c r="C156" s="70" t="s">
        <v>3</v>
      </c>
      <c r="D156" s="70" t="s">
        <v>0</v>
      </c>
      <c r="E156" s="98" t="s">
        <v>169</v>
      </c>
      <c r="F156" s="26"/>
      <c r="G156" s="12">
        <f>G157</f>
        <v>346.57</v>
      </c>
      <c r="H156" s="47">
        <f t="shared" si="21"/>
        <v>384</v>
      </c>
      <c r="I156" s="47">
        <f t="shared" si="21"/>
        <v>384</v>
      </c>
      <c r="J156" s="46"/>
      <c r="K156" s="46"/>
    </row>
    <row r="157" spans="1:11" ht="25.5">
      <c r="A157" s="7" t="s">
        <v>69</v>
      </c>
      <c r="B157" s="42">
        <v>911</v>
      </c>
      <c r="C157" s="70" t="s">
        <v>3</v>
      </c>
      <c r="D157" s="70" t="s">
        <v>0</v>
      </c>
      <c r="E157" s="98" t="s">
        <v>173</v>
      </c>
      <c r="F157" s="26"/>
      <c r="G157" s="32">
        <f>G158</f>
        <v>346.57</v>
      </c>
      <c r="H157" s="32">
        <f aca="true" t="shared" si="22" ref="H157:I159">H158</f>
        <v>384</v>
      </c>
      <c r="I157" s="32">
        <f t="shared" si="22"/>
        <v>384</v>
      </c>
      <c r="J157" s="46"/>
      <c r="K157" s="46"/>
    </row>
    <row r="158" spans="1:11" ht="15" customHeight="1">
      <c r="A158" s="38" t="s">
        <v>28</v>
      </c>
      <c r="B158" s="42">
        <v>911</v>
      </c>
      <c r="C158" s="70" t="s">
        <v>3</v>
      </c>
      <c r="D158" s="70" t="s">
        <v>0</v>
      </c>
      <c r="E158" s="98" t="s">
        <v>173</v>
      </c>
      <c r="F158" s="26" t="s">
        <v>56</v>
      </c>
      <c r="G158" s="32">
        <f>G159</f>
        <v>346.57</v>
      </c>
      <c r="H158" s="32">
        <f t="shared" si="22"/>
        <v>384</v>
      </c>
      <c r="I158" s="32">
        <f t="shared" si="22"/>
        <v>384</v>
      </c>
      <c r="J158" s="46"/>
      <c r="K158" s="46"/>
    </row>
    <row r="159" spans="1:11" ht="26.25">
      <c r="A159" s="38" t="s">
        <v>29</v>
      </c>
      <c r="B159" s="42">
        <v>911</v>
      </c>
      <c r="C159" s="70" t="s">
        <v>3</v>
      </c>
      <c r="D159" s="70" t="s">
        <v>0</v>
      </c>
      <c r="E159" s="98" t="s">
        <v>173</v>
      </c>
      <c r="F159" s="26" t="s">
        <v>57</v>
      </c>
      <c r="G159" s="32">
        <f>G160</f>
        <v>346.57</v>
      </c>
      <c r="H159" s="32">
        <f t="shared" si="22"/>
        <v>384</v>
      </c>
      <c r="I159" s="32">
        <f t="shared" si="22"/>
        <v>384</v>
      </c>
      <c r="J159" s="46"/>
      <c r="K159" s="46"/>
    </row>
    <row r="160" spans="1:11" ht="26.25">
      <c r="A160" s="38" t="s">
        <v>30</v>
      </c>
      <c r="B160" s="42">
        <v>911</v>
      </c>
      <c r="C160" s="70" t="s">
        <v>3</v>
      </c>
      <c r="D160" s="70" t="s">
        <v>0</v>
      </c>
      <c r="E160" s="98" t="s">
        <v>173</v>
      </c>
      <c r="F160" s="26" t="s">
        <v>15</v>
      </c>
      <c r="G160" s="32">
        <v>346.57</v>
      </c>
      <c r="H160" s="32">
        <v>384</v>
      </c>
      <c r="I160" s="32">
        <v>384</v>
      </c>
      <c r="J160" s="46"/>
      <c r="K160" s="46"/>
    </row>
    <row r="161" spans="1:11" ht="24.75" customHeight="1">
      <c r="A161" s="39" t="s">
        <v>46</v>
      </c>
      <c r="B161" s="63">
        <v>911</v>
      </c>
      <c r="C161" s="80" t="s">
        <v>3</v>
      </c>
      <c r="D161" s="80" t="s">
        <v>1</v>
      </c>
      <c r="E161" s="98"/>
      <c r="F161" s="26"/>
      <c r="G161" s="124">
        <f>G162</f>
        <v>13576.88</v>
      </c>
      <c r="H161" s="47">
        <f>H162</f>
        <v>10000</v>
      </c>
      <c r="I161" s="47">
        <f>I162</f>
        <v>10000</v>
      </c>
      <c r="J161" s="46"/>
      <c r="K161" s="46"/>
    </row>
    <row r="162" spans="1:11" ht="39">
      <c r="A162" s="101" t="s">
        <v>89</v>
      </c>
      <c r="B162" s="63">
        <v>911</v>
      </c>
      <c r="C162" s="80" t="s">
        <v>3</v>
      </c>
      <c r="D162" s="80" t="s">
        <v>1</v>
      </c>
      <c r="E162" s="89" t="s">
        <v>90</v>
      </c>
      <c r="F162" s="26"/>
      <c r="G162" s="124">
        <f>G163+G168</f>
        <v>13576.88</v>
      </c>
      <c r="H162" s="58">
        <f>H163+H168+H177</f>
        <v>10000</v>
      </c>
      <c r="I162" s="58">
        <f>I163+I168+I177</f>
        <v>10000</v>
      </c>
      <c r="J162" s="46"/>
      <c r="K162" s="46"/>
    </row>
    <row r="163" spans="1:11" ht="30" customHeight="1">
      <c r="A163" s="33" t="s">
        <v>170</v>
      </c>
      <c r="B163" s="67">
        <v>911</v>
      </c>
      <c r="C163" s="68" t="s">
        <v>3</v>
      </c>
      <c r="D163" s="68" t="s">
        <v>1</v>
      </c>
      <c r="E163" s="69" t="s">
        <v>171</v>
      </c>
      <c r="F163" s="35"/>
      <c r="G163" s="57">
        <f>G164</f>
        <v>0</v>
      </c>
      <c r="H163" s="47">
        <f aca="true" t="shared" si="23" ref="H163:I166">H164</f>
        <v>0</v>
      </c>
      <c r="I163" s="47">
        <f>I164</f>
        <v>0</v>
      </c>
      <c r="J163" s="46"/>
      <c r="K163" s="46"/>
    </row>
    <row r="164" spans="1:11" ht="19.5" customHeight="1">
      <c r="A164" s="38" t="s">
        <v>46</v>
      </c>
      <c r="B164" s="42">
        <v>911</v>
      </c>
      <c r="C164" s="68" t="s">
        <v>3</v>
      </c>
      <c r="D164" s="68" t="s">
        <v>1</v>
      </c>
      <c r="E164" s="69" t="s">
        <v>172</v>
      </c>
      <c r="F164" s="25"/>
      <c r="G164" s="59">
        <f>G165</f>
        <v>0</v>
      </c>
      <c r="H164" s="61">
        <f t="shared" si="23"/>
        <v>0</v>
      </c>
      <c r="I164" s="61">
        <f t="shared" si="23"/>
        <v>0</v>
      </c>
      <c r="J164" s="46"/>
      <c r="K164" s="46"/>
    </row>
    <row r="165" spans="1:11" ht="27.75" customHeight="1">
      <c r="A165" s="8" t="s">
        <v>28</v>
      </c>
      <c r="B165" s="42">
        <v>911</v>
      </c>
      <c r="C165" s="70" t="s">
        <v>3</v>
      </c>
      <c r="D165" s="70" t="s">
        <v>1</v>
      </c>
      <c r="E165" s="69" t="s">
        <v>172</v>
      </c>
      <c r="F165" s="26" t="s">
        <v>56</v>
      </c>
      <c r="G165" s="110">
        <f>G166</f>
        <v>0</v>
      </c>
      <c r="H165" s="61">
        <f t="shared" si="23"/>
        <v>0</v>
      </c>
      <c r="I165" s="61">
        <f t="shared" si="23"/>
        <v>0</v>
      </c>
      <c r="J165" s="46"/>
      <c r="K165" s="46"/>
    </row>
    <row r="166" spans="1:11" ht="26.25">
      <c r="A166" s="33" t="s">
        <v>29</v>
      </c>
      <c r="B166" s="42">
        <v>911</v>
      </c>
      <c r="C166" s="70" t="s">
        <v>3</v>
      </c>
      <c r="D166" s="70" t="s">
        <v>1</v>
      </c>
      <c r="E166" s="69" t="s">
        <v>172</v>
      </c>
      <c r="F166" s="26" t="s">
        <v>57</v>
      </c>
      <c r="G166" s="110">
        <f>G167</f>
        <v>0</v>
      </c>
      <c r="H166" s="61">
        <f t="shared" si="23"/>
        <v>0</v>
      </c>
      <c r="I166" s="61">
        <f t="shared" si="23"/>
        <v>0</v>
      </c>
      <c r="J166" s="46"/>
      <c r="K166" s="46"/>
    </row>
    <row r="167" spans="1:11" ht="36" customHeight="1">
      <c r="A167" s="8" t="s">
        <v>30</v>
      </c>
      <c r="B167" s="42">
        <v>911</v>
      </c>
      <c r="C167" s="70" t="s">
        <v>3</v>
      </c>
      <c r="D167" s="70" t="s">
        <v>1</v>
      </c>
      <c r="E167" s="69" t="s">
        <v>172</v>
      </c>
      <c r="F167" s="26" t="s">
        <v>15</v>
      </c>
      <c r="G167" s="110">
        <v>0</v>
      </c>
      <c r="H167" s="61">
        <v>0</v>
      </c>
      <c r="I167" s="61">
        <v>0</v>
      </c>
      <c r="J167" s="46"/>
      <c r="K167" s="46"/>
    </row>
    <row r="168" spans="1:11" ht="34.5" customHeight="1">
      <c r="A168" s="118" t="s">
        <v>174</v>
      </c>
      <c r="B168" s="111">
        <v>911</v>
      </c>
      <c r="C168" s="109" t="s">
        <v>3</v>
      </c>
      <c r="D168" s="109" t="s">
        <v>1</v>
      </c>
      <c r="E168" s="138" t="s">
        <v>178</v>
      </c>
      <c r="F168" s="112"/>
      <c r="G168" s="132">
        <f>G169+G173+G177</f>
        <v>13576.88</v>
      </c>
      <c r="H168" s="120">
        <f>H173</f>
        <v>10000</v>
      </c>
      <c r="I168" s="120">
        <f>I169+I173</f>
        <v>10000</v>
      </c>
      <c r="J168" s="46"/>
      <c r="K168" s="46"/>
    </row>
    <row r="169" spans="1:11" ht="15">
      <c r="A169" s="107" t="s">
        <v>104</v>
      </c>
      <c r="B169" s="111">
        <v>911</v>
      </c>
      <c r="C169" s="109" t="s">
        <v>3</v>
      </c>
      <c r="D169" s="109" t="s">
        <v>1</v>
      </c>
      <c r="E169" s="119" t="s">
        <v>176</v>
      </c>
      <c r="F169" s="112"/>
      <c r="G169" s="122">
        <f aca="true" t="shared" si="24" ref="G169:I171">G170</f>
        <v>283</v>
      </c>
      <c r="H169" s="120">
        <f t="shared" si="24"/>
        <v>0</v>
      </c>
      <c r="I169" s="120">
        <f t="shared" si="24"/>
        <v>0</v>
      </c>
      <c r="J169" s="46"/>
      <c r="K169" s="46"/>
    </row>
    <row r="170" spans="1:11" ht="19.5" customHeight="1">
      <c r="A170" s="107" t="s">
        <v>28</v>
      </c>
      <c r="B170" s="111">
        <v>911</v>
      </c>
      <c r="C170" s="109" t="s">
        <v>3</v>
      </c>
      <c r="D170" s="109" t="s">
        <v>1</v>
      </c>
      <c r="E170" s="119" t="s">
        <v>176</v>
      </c>
      <c r="F170" s="112" t="s">
        <v>56</v>
      </c>
      <c r="G170" s="122">
        <f t="shared" si="24"/>
        <v>283</v>
      </c>
      <c r="H170" s="120">
        <f t="shared" si="24"/>
        <v>0</v>
      </c>
      <c r="I170" s="120">
        <f t="shared" si="24"/>
        <v>0</v>
      </c>
      <c r="J170" s="46"/>
      <c r="K170" s="46"/>
    </row>
    <row r="171" spans="1:11" ht="30.75" customHeight="1">
      <c r="A171" s="107" t="s">
        <v>29</v>
      </c>
      <c r="B171" s="111">
        <v>911</v>
      </c>
      <c r="C171" s="109" t="s">
        <v>3</v>
      </c>
      <c r="D171" s="109" t="s">
        <v>1</v>
      </c>
      <c r="E171" s="119" t="s">
        <v>176</v>
      </c>
      <c r="F171" s="112" t="s">
        <v>57</v>
      </c>
      <c r="G171" s="122">
        <f t="shared" si="24"/>
        <v>283</v>
      </c>
      <c r="H171" s="120">
        <f t="shared" si="24"/>
        <v>0</v>
      </c>
      <c r="I171" s="120">
        <f t="shared" si="24"/>
        <v>0</v>
      </c>
      <c r="J171" s="46"/>
      <c r="K171" s="46"/>
    </row>
    <row r="172" spans="1:11" ht="26.25">
      <c r="A172" s="107" t="s">
        <v>105</v>
      </c>
      <c r="B172" s="111">
        <v>911</v>
      </c>
      <c r="C172" s="109" t="s">
        <v>3</v>
      </c>
      <c r="D172" s="109" t="s">
        <v>1</v>
      </c>
      <c r="E172" s="119" t="s">
        <v>176</v>
      </c>
      <c r="F172" s="112" t="s">
        <v>106</v>
      </c>
      <c r="G172" s="122">
        <v>283</v>
      </c>
      <c r="H172" s="120">
        <v>0</v>
      </c>
      <c r="I172" s="120">
        <v>0</v>
      </c>
      <c r="J172" s="46"/>
      <c r="K172" s="46"/>
    </row>
    <row r="173" spans="1:11" ht="32.25" customHeight="1">
      <c r="A173" s="107" t="s">
        <v>108</v>
      </c>
      <c r="B173" s="111">
        <v>911</v>
      </c>
      <c r="C173" s="109" t="s">
        <v>3</v>
      </c>
      <c r="D173" s="109" t="s">
        <v>1</v>
      </c>
      <c r="E173" s="119" t="s">
        <v>175</v>
      </c>
      <c r="F173" s="112"/>
      <c r="G173" s="122">
        <f aca="true" t="shared" si="25" ref="G173:I175">G174</f>
        <v>13178.88</v>
      </c>
      <c r="H173" s="120">
        <f t="shared" si="25"/>
        <v>10000</v>
      </c>
      <c r="I173" s="120">
        <f t="shared" si="25"/>
        <v>10000</v>
      </c>
      <c r="J173" s="46"/>
      <c r="K173" s="46"/>
    </row>
    <row r="174" spans="1:11" ht="19.5" customHeight="1">
      <c r="A174" s="107" t="s">
        <v>28</v>
      </c>
      <c r="B174" s="111">
        <v>911</v>
      </c>
      <c r="C174" s="109" t="s">
        <v>3</v>
      </c>
      <c r="D174" s="109" t="s">
        <v>1</v>
      </c>
      <c r="E174" s="119" t="s">
        <v>175</v>
      </c>
      <c r="F174" s="112" t="s">
        <v>56</v>
      </c>
      <c r="G174" s="122">
        <f t="shared" si="25"/>
        <v>13178.88</v>
      </c>
      <c r="H174" s="120">
        <f t="shared" si="25"/>
        <v>10000</v>
      </c>
      <c r="I174" s="120">
        <f t="shared" si="25"/>
        <v>10000</v>
      </c>
      <c r="J174" s="46"/>
      <c r="K174" s="46"/>
    </row>
    <row r="175" spans="1:11" ht="39" customHeight="1">
      <c r="A175" s="107" t="s">
        <v>29</v>
      </c>
      <c r="B175" s="111">
        <v>911</v>
      </c>
      <c r="C175" s="109" t="s">
        <v>3</v>
      </c>
      <c r="D175" s="109" t="s">
        <v>1</v>
      </c>
      <c r="E175" s="119" t="s">
        <v>175</v>
      </c>
      <c r="F175" s="112" t="s">
        <v>57</v>
      </c>
      <c r="G175" s="122">
        <f t="shared" si="25"/>
        <v>13178.88</v>
      </c>
      <c r="H175" s="120">
        <f t="shared" si="25"/>
        <v>10000</v>
      </c>
      <c r="I175" s="120">
        <f t="shared" si="25"/>
        <v>10000</v>
      </c>
      <c r="J175" s="46"/>
      <c r="K175" s="46"/>
    </row>
    <row r="176" spans="1:11" ht="26.25">
      <c r="A176" s="107" t="s">
        <v>105</v>
      </c>
      <c r="B176" s="111">
        <v>911</v>
      </c>
      <c r="C176" s="109" t="s">
        <v>3</v>
      </c>
      <c r="D176" s="109" t="s">
        <v>1</v>
      </c>
      <c r="E176" s="119" t="s">
        <v>175</v>
      </c>
      <c r="F176" s="112" t="s">
        <v>106</v>
      </c>
      <c r="G176" s="122">
        <v>13178.88</v>
      </c>
      <c r="H176" s="120">
        <v>10000</v>
      </c>
      <c r="I176" s="120">
        <v>10000</v>
      </c>
      <c r="J176" s="46"/>
      <c r="K176" s="46"/>
    </row>
    <row r="177" spans="1:11" ht="15">
      <c r="A177" s="107" t="s">
        <v>177</v>
      </c>
      <c r="B177" s="111">
        <v>911</v>
      </c>
      <c r="C177" s="109" t="s">
        <v>3</v>
      </c>
      <c r="D177" s="109" t="s">
        <v>1</v>
      </c>
      <c r="E177" s="119" t="s">
        <v>217</v>
      </c>
      <c r="F177" s="112"/>
      <c r="G177" s="110">
        <f aca="true" t="shared" si="26" ref="G177:I179">G178</f>
        <v>115</v>
      </c>
      <c r="H177" s="120">
        <f t="shared" si="26"/>
        <v>0</v>
      </c>
      <c r="I177" s="120">
        <f t="shared" si="26"/>
        <v>0</v>
      </c>
      <c r="J177" s="46"/>
      <c r="K177" s="46"/>
    </row>
    <row r="178" spans="1:11" ht="19.5" customHeight="1">
      <c r="A178" s="107" t="s">
        <v>28</v>
      </c>
      <c r="B178" s="111">
        <v>911</v>
      </c>
      <c r="C178" s="109" t="s">
        <v>3</v>
      </c>
      <c r="D178" s="109" t="s">
        <v>1</v>
      </c>
      <c r="E178" s="119" t="s">
        <v>217</v>
      </c>
      <c r="F178" s="112" t="s">
        <v>56</v>
      </c>
      <c r="G178" s="110">
        <f t="shared" si="26"/>
        <v>115</v>
      </c>
      <c r="H178" s="120">
        <f t="shared" si="26"/>
        <v>0</v>
      </c>
      <c r="I178" s="120">
        <f t="shared" si="26"/>
        <v>0</v>
      </c>
      <c r="J178" s="46"/>
      <c r="K178" s="46"/>
    </row>
    <row r="179" spans="1:11" ht="26.25">
      <c r="A179" s="107" t="s">
        <v>29</v>
      </c>
      <c r="B179" s="111">
        <v>911</v>
      </c>
      <c r="C179" s="109" t="s">
        <v>3</v>
      </c>
      <c r="D179" s="109" t="s">
        <v>1</v>
      </c>
      <c r="E179" s="119" t="s">
        <v>217</v>
      </c>
      <c r="F179" s="112" t="s">
        <v>57</v>
      </c>
      <c r="G179" s="110">
        <f t="shared" si="26"/>
        <v>115</v>
      </c>
      <c r="H179" s="120">
        <f t="shared" si="26"/>
        <v>0</v>
      </c>
      <c r="I179" s="120">
        <f t="shared" si="26"/>
        <v>0</v>
      </c>
      <c r="J179" s="46"/>
      <c r="K179" s="46"/>
    </row>
    <row r="180" spans="1:11" ht="26.25">
      <c r="A180" s="107" t="s">
        <v>105</v>
      </c>
      <c r="B180" s="111">
        <v>911</v>
      </c>
      <c r="C180" s="109" t="s">
        <v>3</v>
      </c>
      <c r="D180" s="109" t="s">
        <v>1</v>
      </c>
      <c r="E180" s="119" t="s">
        <v>217</v>
      </c>
      <c r="F180" s="112" t="s">
        <v>106</v>
      </c>
      <c r="G180" s="110">
        <v>115</v>
      </c>
      <c r="H180" s="120">
        <v>0</v>
      </c>
      <c r="I180" s="120">
        <v>0</v>
      </c>
      <c r="J180" s="46"/>
      <c r="K180" s="46"/>
    </row>
    <row r="181" spans="1:11" ht="15">
      <c r="A181" s="34" t="s">
        <v>47</v>
      </c>
      <c r="B181" s="63">
        <v>911</v>
      </c>
      <c r="C181" s="80" t="s">
        <v>3</v>
      </c>
      <c r="D181" s="80" t="s">
        <v>5</v>
      </c>
      <c r="E181" s="80"/>
      <c r="F181" s="24"/>
      <c r="G181" s="124">
        <f>G182+G192+G206</f>
        <v>11027.000000000002</v>
      </c>
      <c r="H181" s="47">
        <f>H182</f>
        <v>7114.599999999999</v>
      </c>
      <c r="I181" s="47">
        <f>I182</f>
        <v>5356.839999999999</v>
      </c>
      <c r="J181" s="46"/>
      <c r="K181" s="46"/>
    </row>
    <row r="182" spans="1:11" ht="39">
      <c r="A182" s="101" t="s">
        <v>89</v>
      </c>
      <c r="B182" s="63">
        <v>911</v>
      </c>
      <c r="C182" s="80" t="s">
        <v>3</v>
      </c>
      <c r="D182" s="80" t="s">
        <v>5</v>
      </c>
      <c r="E182" s="89" t="s">
        <v>90</v>
      </c>
      <c r="F182" s="24"/>
      <c r="G182" s="56">
        <f>M185+G183+G188</f>
        <v>7130.46</v>
      </c>
      <c r="H182" s="47">
        <f>H183+H188</f>
        <v>7114.599999999999</v>
      </c>
      <c r="I182" s="47">
        <f>I183+I188</f>
        <v>5356.839999999999</v>
      </c>
      <c r="J182" s="46"/>
      <c r="K182" s="46"/>
    </row>
    <row r="183" spans="1:11" ht="15">
      <c r="A183" s="33" t="s">
        <v>180</v>
      </c>
      <c r="B183" s="42">
        <v>911</v>
      </c>
      <c r="C183" s="70" t="s">
        <v>3</v>
      </c>
      <c r="D183" s="70" t="s">
        <v>5</v>
      </c>
      <c r="E183" s="70" t="s">
        <v>124</v>
      </c>
      <c r="F183" s="29"/>
      <c r="G183" s="32">
        <f aca="true" t="shared" si="27" ref="G183:I184">G184</f>
        <v>212.9</v>
      </c>
      <c r="H183" s="54">
        <f t="shared" si="27"/>
        <v>212.9</v>
      </c>
      <c r="I183" s="54">
        <f t="shared" si="27"/>
        <v>212.9</v>
      </c>
      <c r="J183" s="46"/>
      <c r="K183" s="46"/>
    </row>
    <row r="184" spans="1:11" ht="26.25">
      <c r="A184" s="33" t="s">
        <v>186</v>
      </c>
      <c r="B184" s="42">
        <v>911</v>
      </c>
      <c r="C184" s="70" t="s">
        <v>3</v>
      </c>
      <c r="D184" s="70" t="s">
        <v>5</v>
      </c>
      <c r="E184" s="70" t="s">
        <v>187</v>
      </c>
      <c r="F184" s="26"/>
      <c r="G184" s="32">
        <f t="shared" si="27"/>
        <v>212.9</v>
      </c>
      <c r="H184" s="54">
        <f t="shared" si="27"/>
        <v>212.9</v>
      </c>
      <c r="I184" s="54">
        <f t="shared" si="27"/>
        <v>212.9</v>
      </c>
      <c r="J184" s="46"/>
      <c r="K184" s="46"/>
    </row>
    <row r="185" spans="1:11" ht="39">
      <c r="A185" s="21" t="s">
        <v>31</v>
      </c>
      <c r="B185" s="42">
        <v>911</v>
      </c>
      <c r="C185" s="70" t="s">
        <v>3</v>
      </c>
      <c r="D185" s="70" t="s">
        <v>5</v>
      </c>
      <c r="E185" s="70" t="s">
        <v>188</v>
      </c>
      <c r="F185" s="26" t="s">
        <v>58</v>
      </c>
      <c r="G185" s="32">
        <f aca="true" t="shared" si="28" ref="G185:I186">G186</f>
        <v>212.9</v>
      </c>
      <c r="H185" s="78">
        <f t="shared" si="28"/>
        <v>212.9</v>
      </c>
      <c r="I185" s="78">
        <f t="shared" si="28"/>
        <v>212.9</v>
      </c>
      <c r="J185" s="46"/>
      <c r="K185" s="46"/>
    </row>
    <row r="186" spans="1:11" ht="15">
      <c r="A186" s="21" t="s">
        <v>32</v>
      </c>
      <c r="B186" s="42">
        <v>911</v>
      </c>
      <c r="C186" s="70" t="s">
        <v>3</v>
      </c>
      <c r="D186" s="70" t="s">
        <v>5</v>
      </c>
      <c r="E186" s="70" t="s">
        <v>188</v>
      </c>
      <c r="F186" s="26" t="s">
        <v>59</v>
      </c>
      <c r="G186" s="32">
        <f t="shared" si="28"/>
        <v>212.9</v>
      </c>
      <c r="H186" s="54">
        <f t="shared" si="28"/>
        <v>212.9</v>
      </c>
      <c r="I186" s="54">
        <f t="shared" si="28"/>
        <v>212.9</v>
      </c>
      <c r="J186" s="46"/>
      <c r="K186" s="46"/>
    </row>
    <row r="187" spans="1:11" ht="39">
      <c r="A187" s="33" t="s">
        <v>31</v>
      </c>
      <c r="B187" s="42">
        <v>911</v>
      </c>
      <c r="C187" s="70" t="s">
        <v>3</v>
      </c>
      <c r="D187" s="70" t="s">
        <v>5</v>
      </c>
      <c r="E187" s="70" t="s">
        <v>188</v>
      </c>
      <c r="F187" s="26" t="s">
        <v>20</v>
      </c>
      <c r="G187" s="32">
        <v>212.9</v>
      </c>
      <c r="H187" s="78">
        <v>212.9</v>
      </c>
      <c r="I187" s="78">
        <v>212.9</v>
      </c>
      <c r="J187" s="46"/>
      <c r="K187" s="46"/>
    </row>
    <row r="188" spans="1:11" ht="26.25">
      <c r="A188" s="34" t="s">
        <v>189</v>
      </c>
      <c r="B188" s="99">
        <v>911</v>
      </c>
      <c r="C188" s="80" t="s">
        <v>3</v>
      </c>
      <c r="D188" s="80" t="s">
        <v>5</v>
      </c>
      <c r="E188" s="80" t="s">
        <v>190</v>
      </c>
      <c r="F188" s="24"/>
      <c r="G188" s="12">
        <f>G189</f>
        <v>6917.56</v>
      </c>
      <c r="H188" s="58">
        <f>H189</f>
        <v>6901.7</v>
      </c>
      <c r="I188" s="58">
        <f>I189</f>
        <v>5143.94</v>
      </c>
      <c r="J188" s="73"/>
      <c r="K188" s="46"/>
    </row>
    <row r="189" spans="1:11" ht="39">
      <c r="A189" s="33" t="s">
        <v>31</v>
      </c>
      <c r="B189" s="42">
        <v>911</v>
      </c>
      <c r="C189" s="70" t="s">
        <v>3</v>
      </c>
      <c r="D189" s="70" t="s">
        <v>5</v>
      </c>
      <c r="E189" s="70" t="s">
        <v>216</v>
      </c>
      <c r="F189" s="29" t="s">
        <v>58</v>
      </c>
      <c r="G189" s="74">
        <f>G190</f>
        <v>6917.56</v>
      </c>
      <c r="H189" s="76">
        <f aca="true" t="shared" si="29" ref="G189:I190">H190</f>
        <v>6901.7</v>
      </c>
      <c r="I189" s="76">
        <f t="shared" si="29"/>
        <v>5143.94</v>
      </c>
      <c r="J189" s="46"/>
      <c r="K189" s="46"/>
    </row>
    <row r="190" spans="1:11" ht="15">
      <c r="A190" s="21" t="s">
        <v>32</v>
      </c>
      <c r="B190" s="42">
        <v>911</v>
      </c>
      <c r="C190" s="70" t="s">
        <v>3</v>
      </c>
      <c r="D190" s="70" t="s">
        <v>5</v>
      </c>
      <c r="E190" s="70" t="s">
        <v>216</v>
      </c>
      <c r="F190" s="26" t="s">
        <v>59</v>
      </c>
      <c r="G190" s="32">
        <f t="shared" si="29"/>
        <v>6917.56</v>
      </c>
      <c r="H190" s="76">
        <f t="shared" si="29"/>
        <v>6901.7</v>
      </c>
      <c r="I190" s="76">
        <f t="shared" si="29"/>
        <v>5143.94</v>
      </c>
      <c r="J190" s="46"/>
      <c r="K190" s="46"/>
    </row>
    <row r="191" spans="1:11" ht="39">
      <c r="A191" s="33" t="s">
        <v>31</v>
      </c>
      <c r="B191" s="42">
        <v>911</v>
      </c>
      <c r="C191" s="82" t="s">
        <v>3</v>
      </c>
      <c r="D191" s="70" t="s">
        <v>5</v>
      </c>
      <c r="E191" s="70" t="s">
        <v>215</v>
      </c>
      <c r="F191" s="26" t="s">
        <v>20</v>
      </c>
      <c r="G191" s="32">
        <v>6917.56</v>
      </c>
      <c r="H191" s="77">
        <v>6901.7</v>
      </c>
      <c r="I191" s="77">
        <v>5143.94</v>
      </c>
      <c r="J191" s="46"/>
      <c r="K191" s="46"/>
    </row>
    <row r="192" spans="1:11" ht="15">
      <c r="A192" s="105" t="s">
        <v>191</v>
      </c>
      <c r="B192" s="114">
        <v>911</v>
      </c>
      <c r="C192" s="106" t="s">
        <v>3</v>
      </c>
      <c r="D192" s="106" t="s">
        <v>5</v>
      </c>
      <c r="E192" s="106" t="s">
        <v>192</v>
      </c>
      <c r="F192" s="115"/>
      <c r="G192" s="123">
        <f>G193+G198+G202</f>
        <v>2160.6000000000004</v>
      </c>
      <c r="H192" s="116">
        <f>H194</f>
        <v>0</v>
      </c>
      <c r="I192" s="116">
        <f>I194</f>
        <v>0</v>
      </c>
      <c r="J192" s="46"/>
      <c r="K192" s="46"/>
    </row>
    <row r="193" spans="1:11" ht="39">
      <c r="A193" s="105" t="s">
        <v>193</v>
      </c>
      <c r="B193" s="114">
        <v>911</v>
      </c>
      <c r="C193" s="106" t="s">
        <v>3</v>
      </c>
      <c r="D193" s="106" t="s">
        <v>5</v>
      </c>
      <c r="E193" s="106" t="s">
        <v>194</v>
      </c>
      <c r="F193" s="115"/>
      <c r="G193" s="123">
        <f aca="true" t="shared" si="30" ref="G193:I194">G194</f>
        <v>2115.3</v>
      </c>
      <c r="H193" s="116">
        <f t="shared" si="30"/>
        <v>0</v>
      </c>
      <c r="I193" s="116">
        <f t="shared" si="30"/>
        <v>0</v>
      </c>
      <c r="J193" s="46"/>
      <c r="K193" s="46"/>
    </row>
    <row r="194" spans="1:11" ht="15">
      <c r="A194" s="107" t="s">
        <v>107</v>
      </c>
      <c r="B194" s="111">
        <v>911</v>
      </c>
      <c r="C194" s="117" t="s">
        <v>3</v>
      </c>
      <c r="D194" s="109" t="s">
        <v>5</v>
      </c>
      <c r="E194" s="109" t="s">
        <v>195</v>
      </c>
      <c r="F194" s="112"/>
      <c r="G194" s="122">
        <f t="shared" si="30"/>
        <v>2115.3</v>
      </c>
      <c r="H194" s="113">
        <f t="shared" si="30"/>
        <v>0</v>
      </c>
      <c r="I194" s="113">
        <f t="shared" si="30"/>
        <v>0</v>
      </c>
      <c r="J194" s="46"/>
      <c r="K194" s="46"/>
    </row>
    <row r="195" spans="1:11" ht="19.5" customHeight="1">
      <c r="A195" s="107" t="s">
        <v>28</v>
      </c>
      <c r="B195" s="111">
        <v>911</v>
      </c>
      <c r="C195" s="117" t="s">
        <v>3</v>
      </c>
      <c r="D195" s="109" t="s">
        <v>5</v>
      </c>
      <c r="E195" s="109" t="s">
        <v>195</v>
      </c>
      <c r="F195" s="112" t="s">
        <v>56</v>
      </c>
      <c r="G195" s="122">
        <f aca="true" t="shared" si="31" ref="G195:I196">G196</f>
        <v>2115.3</v>
      </c>
      <c r="H195" s="113">
        <f t="shared" si="31"/>
        <v>0</v>
      </c>
      <c r="I195" s="113">
        <f t="shared" si="31"/>
        <v>0</v>
      </c>
      <c r="J195" s="46"/>
      <c r="K195" s="46"/>
    </row>
    <row r="196" spans="1:11" ht="30.75" customHeight="1">
      <c r="A196" s="107" t="s">
        <v>29</v>
      </c>
      <c r="B196" s="111">
        <v>911</v>
      </c>
      <c r="C196" s="117" t="s">
        <v>3</v>
      </c>
      <c r="D196" s="109" t="s">
        <v>5</v>
      </c>
      <c r="E196" s="109" t="s">
        <v>195</v>
      </c>
      <c r="F196" s="112" t="s">
        <v>57</v>
      </c>
      <c r="G196" s="122">
        <f t="shared" si="31"/>
        <v>2115.3</v>
      </c>
      <c r="H196" s="113">
        <f t="shared" si="31"/>
        <v>0</v>
      </c>
      <c r="I196" s="113">
        <f t="shared" si="31"/>
        <v>0</v>
      </c>
      <c r="J196" s="46"/>
      <c r="K196" s="46"/>
    </row>
    <row r="197" spans="1:11" ht="31.5" customHeight="1">
      <c r="A197" s="108" t="s">
        <v>30</v>
      </c>
      <c r="B197" s="111">
        <v>911</v>
      </c>
      <c r="C197" s="117" t="s">
        <v>3</v>
      </c>
      <c r="D197" s="109" t="s">
        <v>5</v>
      </c>
      <c r="E197" s="109" t="s">
        <v>195</v>
      </c>
      <c r="F197" s="112" t="s">
        <v>15</v>
      </c>
      <c r="G197" s="122">
        <v>2115.3</v>
      </c>
      <c r="H197" s="113">
        <v>0</v>
      </c>
      <c r="I197" s="113">
        <v>0</v>
      </c>
      <c r="J197" s="46"/>
      <c r="K197" s="46"/>
    </row>
    <row r="198" spans="1:11" ht="15" customHeight="1">
      <c r="A198" s="108" t="s">
        <v>177</v>
      </c>
      <c r="B198" s="111">
        <v>911</v>
      </c>
      <c r="C198" s="109" t="s">
        <v>3</v>
      </c>
      <c r="D198" s="109" t="s">
        <v>5</v>
      </c>
      <c r="E198" s="109" t="s">
        <v>196</v>
      </c>
      <c r="F198" s="112"/>
      <c r="G198" s="122">
        <f aca="true" t="shared" si="32" ref="G198:I200">G199</f>
        <v>0</v>
      </c>
      <c r="H198" s="113">
        <f t="shared" si="32"/>
        <v>0</v>
      </c>
      <c r="I198" s="113">
        <f t="shared" si="32"/>
        <v>0</v>
      </c>
      <c r="J198" s="46"/>
      <c r="K198" s="46"/>
    </row>
    <row r="199" spans="1:11" ht="15" customHeight="1">
      <c r="A199" s="107" t="s">
        <v>28</v>
      </c>
      <c r="B199" s="111">
        <v>911</v>
      </c>
      <c r="C199" s="109" t="s">
        <v>3</v>
      </c>
      <c r="D199" s="109" t="s">
        <v>5</v>
      </c>
      <c r="E199" s="109" t="s">
        <v>196</v>
      </c>
      <c r="F199" s="112" t="s">
        <v>56</v>
      </c>
      <c r="G199" s="122">
        <f t="shared" si="32"/>
        <v>0</v>
      </c>
      <c r="H199" s="113">
        <f t="shared" si="32"/>
        <v>0</v>
      </c>
      <c r="I199" s="113">
        <f t="shared" si="32"/>
        <v>0</v>
      </c>
      <c r="J199" s="46"/>
      <c r="K199" s="46"/>
    </row>
    <row r="200" spans="1:11" ht="24.75" customHeight="1">
      <c r="A200" s="107" t="s">
        <v>29</v>
      </c>
      <c r="B200" s="111">
        <v>911</v>
      </c>
      <c r="C200" s="109" t="s">
        <v>3</v>
      </c>
      <c r="D200" s="109" t="s">
        <v>5</v>
      </c>
      <c r="E200" s="109" t="s">
        <v>196</v>
      </c>
      <c r="F200" s="112" t="s">
        <v>57</v>
      </c>
      <c r="G200" s="122">
        <f t="shared" si="32"/>
        <v>0</v>
      </c>
      <c r="H200" s="113">
        <f t="shared" si="32"/>
        <v>0</v>
      </c>
      <c r="I200" s="113">
        <f t="shared" si="32"/>
        <v>0</v>
      </c>
      <c r="J200" s="46"/>
      <c r="K200" s="46"/>
    </row>
    <row r="201" spans="1:11" ht="24.75" customHeight="1">
      <c r="A201" s="108" t="s">
        <v>30</v>
      </c>
      <c r="B201" s="111">
        <v>911</v>
      </c>
      <c r="C201" s="109" t="s">
        <v>3</v>
      </c>
      <c r="D201" s="109" t="s">
        <v>5</v>
      </c>
      <c r="E201" s="109" t="s">
        <v>196</v>
      </c>
      <c r="F201" s="112" t="s">
        <v>15</v>
      </c>
      <c r="G201" s="122">
        <v>0</v>
      </c>
      <c r="H201" s="113">
        <f>H202</f>
        <v>0</v>
      </c>
      <c r="I201" s="113">
        <v>0</v>
      </c>
      <c r="J201" s="46"/>
      <c r="K201" s="46"/>
    </row>
    <row r="202" spans="1:11" ht="15" customHeight="1">
      <c r="A202" s="108" t="s">
        <v>104</v>
      </c>
      <c r="B202" s="111">
        <v>911</v>
      </c>
      <c r="C202" s="109" t="s">
        <v>3</v>
      </c>
      <c r="D202" s="109" t="s">
        <v>5</v>
      </c>
      <c r="E202" s="109" t="s">
        <v>197</v>
      </c>
      <c r="F202" s="112"/>
      <c r="G202" s="122">
        <f>G203</f>
        <v>45.3</v>
      </c>
      <c r="H202" s="113">
        <f>H203</f>
        <v>0</v>
      </c>
      <c r="I202" s="113">
        <f>I203</f>
        <v>0</v>
      </c>
      <c r="J202" s="46"/>
      <c r="K202" s="46"/>
    </row>
    <row r="203" spans="1:11" ht="24.75" customHeight="1">
      <c r="A203" s="107" t="s">
        <v>28</v>
      </c>
      <c r="B203" s="111">
        <v>911</v>
      </c>
      <c r="C203" s="109" t="s">
        <v>3</v>
      </c>
      <c r="D203" s="109" t="s">
        <v>5</v>
      </c>
      <c r="E203" s="109" t="s">
        <v>197</v>
      </c>
      <c r="F203" s="112" t="s">
        <v>56</v>
      </c>
      <c r="G203" s="122">
        <f>G204</f>
        <v>45.3</v>
      </c>
      <c r="H203" s="113">
        <f>H204</f>
        <v>0</v>
      </c>
      <c r="I203" s="113">
        <f>I204</f>
        <v>0</v>
      </c>
      <c r="J203" s="46"/>
      <c r="K203" s="46"/>
    </row>
    <row r="204" spans="1:11" ht="24.75" customHeight="1">
      <c r="A204" s="107" t="s">
        <v>29</v>
      </c>
      <c r="B204" s="111">
        <v>911</v>
      </c>
      <c r="C204" s="109" t="s">
        <v>3</v>
      </c>
      <c r="D204" s="109" t="s">
        <v>5</v>
      </c>
      <c r="E204" s="109" t="s">
        <v>197</v>
      </c>
      <c r="F204" s="112" t="s">
        <v>57</v>
      </c>
      <c r="G204" s="122">
        <f>G205</f>
        <v>45.3</v>
      </c>
      <c r="H204" s="113">
        <f>H205</f>
        <v>0</v>
      </c>
      <c r="I204" s="113">
        <f>I205</f>
        <v>0</v>
      </c>
      <c r="J204" s="46"/>
      <c r="K204" s="46"/>
    </row>
    <row r="205" spans="1:11" ht="24.75" customHeight="1">
      <c r="A205" s="108" t="s">
        <v>30</v>
      </c>
      <c r="B205" s="111">
        <v>911</v>
      </c>
      <c r="C205" s="109" t="s">
        <v>3</v>
      </c>
      <c r="D205" s="109" t="s">
        <v>5</v>
      </c>
      <c r="E205" s="109" t="s">
        <v>197</v>
      </c>
      <c r="F205" s="112" t="s">
        <v>15</v>
      </c>
      <c r="G205" s="122">
        <v>45.3</v>
      </c>
      <c r="H205" s="113">
        <v>0</v>
      </c>
      <c r="I205" s="113">
        <v>0</v>
      </c>
      <c r="J205" s="46"/>
      <c r="K205" s="46"/>
    </row>
    <row r="206" spans="1:11" ht="24.75" customHeight="1">
      <c r="A206" s="105" t="s">
        <v>179</v>
      </c>
      <c r="B206" s="114">
        <v>911</v>
      </c>
      <c r="C206" s="106" t="s">
        <v>3</v>
      </c>
      <c r="D206" s="106" t="s">
        <v>5</v>
      </c>
      <c r="E206" s="121" t="s">
        <v>109</v>
      </c>
      <c r="F206" s="139"/>
      <c r="G206" s="141">
        <f aca="true" t="shared" si="33" ref="G206:I211">G207</f>
        <v>1735.94</v>
      </c>
      <c r="H206" s="142">
        <f t="shared" si="33"/>
        <v>0</v>
      </c>
      <c r="I206" s="142">
        <f t="shared" si="33"/>
        <v>0</v>
      </c>
      <c r="J206" s="46"/>
      <c r="K206" s="46"/>
    </row>
    <row r="207" spans="1:11" ht="24.75" customHeight="1">
      <c r="A207" s="107" t="s">
        <v>180</v>
      </c>
      <c r="B207" s="111">
        <v>911</v>
      </c>
      <c r="C207" s="109" t="s">
        <v>3</v>
      </c>
      <c r="D207" s="109" t="s">
        <v>5</v>
      </c>
      <c r="E207" s="119" t="s">
        <v>181</v>
      </c>
      <c r="F207" s="112"/>
      <c r="G207" s="110">
        <f t="shared" si="33"/>
        <v>1735.94</v>
      </c>
      <c r="H207" s="120">
        <f t="shared" si="33"/>
        <v>0</v>
      </c>
      <c r="I207" s="120">
        <f t="shared" si="33"/>
        <v>0</v>
      </c>
      <c r="J207" s="46"/>
      <c r="K207" s="46"/>
    </row>
    <row r="208" spans="1:11" ht="24.75" customHeight="1">
      <c r="A208" s="107" t="s">
        <v>182</v>
      </c>
      <c r="B208" s="111">
        <v>911</v>
      </c>
      <c r="C208" s="109" t="s">
        <v>3</v>
      </c>
      <c r="D208" s="109" t="s">
        <v>5</v>
      </c>
      <c r="E208" s="119" t="s">
        <v>183</v>
      </c>
      <c r="F208" s="112"/>
      <c r="G208" s="110">
        <f t="shared" si="33"/>
        <v>1735.94</v>
      </c>
      <c r="H208" s="120">
        <f t="shared" si="33"/>
        <v>0</v>
      </c>
      <c r="I208" s="120">
        <f t="shared" si="33"/>
        <v>0</v>
      </c>
      <c r="J208" s="46"/>
      <c r="K208" s="46"/>
    </row>
    <row r="209" spans="1:11" ht="24.75" customHeight="1">
      <c r="A209" s="107" t="s">
        <v>184</v>
      </c>
      <c r="B209" s="111">
        <v>911</v>
      </c>
      <c r="C209" s="109" t="s">
        <v>3</v>
      </c>
      <c r="D209" s="109" t="s">
        <v>5</v>
      </c>
      <c r="E209" s="119" t="s">
        <v>185</v>
      </c>
      <c r="F209" s="112"/>
      <c r="G209" s="110">
        <f t="shared" si="33"/>
        <v>1735.94</v>
      </c>
      <c r="H209" s="120">
        <f t="shared" si="33"/>
        <v>0</v>
      </c>
      <c r="I209" s="120">
        <f t="shared" si="33"/>
        <v>0</v>
      </c>
      <c r="J209" s="46"/>
      <c r="K209" s="46"/>
    </row>
    <row r="210" spans="1:11" ht="24.75" customHeight="1">
      <c r="A210" s="8" t="s">
        <v>28</v>
      </c>
      <c r="B210" s="111">
        <v>911</v>
      </c>
      <c r="C210" s="109" t="s">
        <v>3</v>
      </c>
      <c r="D210" s="109" t="s">
        <v>5</v>
      </c>
      <c r="E210" s="119" t="s">
        <v>185</v>
      </c>
      <c r="F210" s="112" t="s">
        <v>56</v>
      </c>
      <c r="G210" s="110">
        <f t="shared" si="33"/>
        <v>1735.94</v>
      </c>
      <c r="H210" s="120">
        <f t="shared" si="33"/>
        <v>0</v>
      </c>
      <c r="I210" s="120">
        <f t="shared" si="33"/>
        <v>0</v>
      </c>
      <c r="J210" s="46"/>
      <c r="K210" s="46"/>
    </row>
    <row r="211" spans="1:11" ht="24.75" customHeight="1">
      <c r="A211" s="33" t="s">
        <v>29</v>
      </c>
      <c r="B211" s="111">
        <v>911</v>
      </c>
      <c r="C211" s="109" t="s">
        <v>3</v>
      </c>
      <c r="D211" s="109" t="s">
        <v>5</v>
      </c>
      <c r="E211" s="119" t="s">
        <v>185</v>
      </c>
      <c r="F211" s="112" t="s">
        <v>57</v>
      </c>
      <c r="G211" s="110">
        <f t="shared" si="33"/>
        <v>1735.94</v>
      </c>
      <c r="H211" s="120">
        <f t="shared" si="33"/>
        <v>0</v>
      </c>
      <c r="I211" s="120">
        <f t="shared" si="33"/>
        <v>0</v>
      </c>
      <c r="J211" s="46"/>
      <c r="K211" s="46"/>
    </row>
    <row r="212" spans="1:11" ht="24.75" customHeight="1">
      <c r="A212" s="8" t="s">
        <v>30</v>
      </c>
      <c r="B212" s="111">
        <v>911</v>
      </c>
      <c r="C212" s="109" t="s">
        <v>3</v>
      </c>
      <c r="D212" s="109" t="s">
        <v>5</v>
      </c>
      <c r="E212" s="119" t="s">
        <v>185</v>
      </c>
      <c r="F212" s="112" t="s">
        <v>15</v>
      </c>
      <c r="G212" s="110">
        <v>1735.94</v>
      </c>
      <c r="H212" s="120">
        <v>0</v>
      </c>
      <c r="I212" s="120">
        <v>0</v>
      </c>
      <c r="J212" s="46"/>
      <c r="K212" s="46"/>
    </row>
    <row r="213" spans="1:11" ht="15">
      <c r="A213" s="40" t="s">
        <v>48</v>
      </c>
      <c r="B213" s="63">
        <v>911</v>
      </c>
      <c r="C213" s="80" t="s">
        <v>10</v>
      </c>
      <c r="D213" s="70"/>
      <c r="E213" s="72"/>
      <c r="F213" s="26"/>
      <c r="G213" s="12">
        <f>G214</f>
        <v>28</v>
      </c>
      <c r="H213" s="12">
        <f>H214</f>
        <v>28</v>
      </c>
      <c r="I213" s="12">
        <f>I214</f>
        <v>28</v>
      </c>
      <c r="J213" s="46"/>
      <c r="K213" s="46"/>
    </row>
    <row r="214" spans="1:11" ht="15">
      <c r="A214" s="36" t="s">
        <v>77</v>
      </c>
      <c r="B214" s="63">
        <v>911</v>
      </c>
      <c r="C214" s="80" t="s">
        <v>10</v>
      </c>
      <c r="D214" s="80" t="s">
        <v>10</v>
      </c>
      <c r="E214" s="72"/>
      <c r="F214" s="26"/>
      <c r="G214" s="12">
        <f>G217</f>
        <v>28</v>
      </c>
      <c r="H214" s="12">
        <f>H217</f>
        <v>28</v>
      </c>
      <c r="I214" s="12">
        <f>I217</f>
        <v>28</v>
      </c>
      <c r="J214" s="46"/>
      <c r="K214" s="46"/>
    </row>
    <row r="215" spans="1:11" ht="39">
      <c r="A215" s="101" t="s">
        <v>89</v>
      </c>
      <c r="B215" s="63">
        <v>911</v>
      </c>
      <c r="C215" s="80" t="s">
        <v>10</v>
      </c>
      <c r="D215" s="80" t="s">
        <v>10</v>
      </c>
      <c r="E215" s="89" t="s">
        <v>90</v>
      </c>
      <c r="F215" s="26"/>
      <c r="G215" s="12">
        <f>G217</f>
        <v>28</v>
      </c>
      <c r="H215" s="12">
        <f>H217</f>
        <v>28</v>
      </c>
      <c r="I215" s="12">
        <f>I217</f>
        <v>28</v>
      </c>
      <c r="J215" s="46"/>
      <c r="K215" s="46"/>
    </row>
    <row r="216" spans="1:11" ht="51.75">
      <c r="A216" s="140" t="s">
        <v>132</v>
      </c>
      <c r="B216" s="67">
        <v>911</v>
      </c>
      <c r="C216" s="70" t="s">
        <v>10</v>
      </c>
      <c r="D216" s="70" t="s">
        <v>10</v>
      </c>
      <c r="E216" s="90" t="s">
        <v>133</v>
      </c>
      <c r="F216" s="26"/>
      <c r="G216" s="32">
        <f>G217</f>
        <v>28</v>
      </c>
      <c r="H216" s="32">
        <f>H217</f>
        <v>28</v>
      </c>
      <c r="I216" s="32">
        <f>I217</f>
        <v>28</v>
      </c>
      <c r="J216" s="46"/>
      <c r="K216" s="46"/>
    </row>
    <row r="217" spans="1:11" ht="24.75" customHeight="1">
      <c r="A217" s="21" t="s">
        <v>198</v>
      </c>
      <c r="B217" s="67">
        <v>911</v>
      </c>
      <c r="C217" s="70" t="s">
        <v>10</v>
      </c>
      <c r="D217" s="70" t="s">
        <v>10</v>
      </c>
      <c r="E217" s="67" t="s">
        <v>199</v>
      </c>
      <c r="F217" s="24"/>
      <c r="G217" s="32">
        <f aca="true" t="shared" si="34" ref="G217:I219">G218</f>
        <v>28</v>
      </c>
      <c r="H217" s="32">
        <f t="shared" si="34"/>
        <v>28</v>
      </c>
      <c r="I217" s="32">
        <f t="shared" si="34"/>
        <v>28</v>
      </c>
      <c r="J217" s="46"/>
      <c r="K217" s="46"/>
    </row>
    <row r="218" spans="1:11" ht="15">
      <c r="A218" s="8" t="s">
        <v>76</v>
      </c>
      <c r="B218" s="67">
        <v>911</v>
      </c>
      <c r="C218" s="68" t="s">
        <v>10</v>
      </c>
      <c r="D218" s="68" t="s">
        <v>10</v>
      </c>
      <c r="E218" s="67" t="s">
        <v>199</v>
      </c>
      <c r="F218" s="35"/>
      <c r="G218" s="32">
        <f t="shared" si="34"/>
        <v>28</v>
      </c>
      <c r="H218" s="59">
        <f t="shared" si="34"/>
        <v>28</v>
      </c>
      <c r="I218" s="59">
        <f t="shared" si="34"/>
        <v>28</v>
      </c>
      <c r="J218" s="46"/>
      <c r="K218" s="46"/>
    </row>
    <row r="219" spans="1:11" ht="15">
      <c r="A219" s="33" t="s">
        <v>36</v>
      </c>
      <c r="B219" s="42">
        <v>911</v>
      </c>
      <c r="C219" s="70" t="s">
        <v>10</v>
      </c>
      <c r="D219" s="70" t="s">
        <v>10</v>
      </c>
      <c r="E219" s="67" t="s">
        <v>199</v>
      </c>
      <c r="F219" s="29" t="s">
        <v>62</v>
      </c>
      <c r="G219" s="32">
        <f t="shared" si="34"/>
        <v>28</v>
      </c>
      <c r="H219" s="32">
        <f t="shared" si="34"/>
        <v>28</v>
      </c>
      <c r="I219" s="32">
        <f t="shared" si="34"/>
        <v>28</v>
      </c>
      <c r="J219" s="46"/>
      <c r="K219" s="46"/>
    </row>
    <row r="220" spans="1:11" ht="15">
      <c r="A220" s="41" t="s">
        <v>37</v>
      </c>
      <c r="B220" s="42">
        <v>911</v>
      </c>
      <c r="C220" s="70" t="s">
        <v>10</v>
      </c>
      <c r="D220" s="70" t="s">
        <v>10</v>
      </c>
      <c r="E220" s="67" t="s">
        <v>199</v>
      </c>
      <c r="F220" s="26" t="s">
        <v>16</v>
      </c>
      <c r="G220" s="32">
        <v>28</v>
      </c>
      <c r="H220" s="32">
        <v>28</v>
      </c>
      <c r="I220" s="32">
        <v>28</v>
      </c>
      <c r="J220" s="46"/>
      <c r="K220" s="46"/>
    </row>
    <row r="221" spans="1:11" ht="15">
      <c r="A221" s="40" t="s">
        <v>49</v>
      </c>
      <c r="B221" s="63">
        <v>911</v>
      </c>
      <c r="C221" s="80" t="s">
        <v>12</v>
      </c>
      <c r="D221" s="80"/>
      <c r="E221" s="72"/>
      <c r="F221" s="26"/>
      <c r="G221" s="12">
        <f>G222+G232</f>
        <v>15422.5</v>
      </c>
      <c r="H221" s="12">
        <f>H222+H232</f>
        <v>15422.5</v>
      </c>
      <c r="I221" s="12">
        <f>I222+I232</f>
        <v>15422.5</v>
      </c>
      <c r="J221" s="46"/>
      <c r="K221" s="46"/>
    </row>
    <row r="222" spans="1:11" ht="15">
      <c r="A222" s="36" t="s">
        <v>50</v>
      </c>
      <c r="B222" s="63">
        <v>911</v>
      </c>
      <c r="C222" s="80" t="s">
        <v>12</v>
      </c>
      <c r="D222" s="80" t="s">
        <v>0</v>
      </c>
      <c r="E222" s="72"/>
      <c r="F222" s="26"/>
      <c r="G222" s="12">
        <f>G224+G228</f>
        <v>14295</v>
      </c>
      <c r="H222" s="12">
        <f>H224+H229</f>
        <v>14295</v>
      </c>
      <c r="I222" s="12">
        <f>I224+I228</f>
        <v>14295</v>
      </c>
      <c r="J222" s="46"/>
      <c r="K222" s="46"/>
    </row>
    <row r="223" spans="1:11" ht="39">
      <c r="A223" s="101" t="s">
        <v>89</v>
      </c>
      <c r="B223" s="63">
        <v>911</v>
      </c>
      <c r="C223" s="80" t="s">
        <v>12</v>
      </c>
      <c r="D223" s="80" t="s">
        <v>0</v>
      </c>
      <c r="E223" s="89" t="s">
        <v>90</v>
      </c>
      <c r="F223" s="26"/>
      <c r="G223" s="12">
        <f>G224+G228</f>
        <v>14295</v>
      </c>
      <c r="H223" s="12">
        <f>H224+H228</f>
        <v>14295</v>
      </c>
      <c r="I223" s="12">
        <f>I224+I228</f>
        <v>14295</v>
      </c>
      <c r="J223" s="46"/>
      <c r="K223" s="46"/>
    </row>
    <row r="224" spans="1:11" ht="51.75">
      <c r="A224" s="140" t="s">
        <v>132</v>
      </c>
      <c r="B224" s="42">
        <v>911</v>
      </c>
      <c r="C224" s="68" t="s">
        <v>12</v>
      </c>
      <c r="D224" s="68" t="s">
        <v>0</v>
      </c>
      <c r="E224" s="94" t="s">
        <v>133</v>
      </c>
      <c r="F224" s="25"/>
      <c r="G224" s="32">
        <f>G226</f>
        <v>8380.7</v>
      </c>
      <c r="H224" s="32">
        <f>H226</f>
        <v>8380.7</v>
      </c>
      <c r="I224" s="32">
        <f>I226</f>
        <v>8380.7</v>
      </c>
      <c r="J224" s="46"/>
      <c r="K224" s="46"/>
    </row>
    <row r="225" spans="1:11" ht="25.5">
      <c r="A225" s="7" t="s">
        <v>200</v>
      </c>
      <c r="B225" s="42">
        <v>911</v>
      </c>
      <c r="C225" s="68" t="s">
        <v>12</v>
      </c>
      <c r="D225" s="68" t="s">
        <v>0</v>
      </c>
      <c r="E225" s="67" t="s">
        <v>201</v>
      </c>
      <c r="F225" s="25"/>
      <c r="G225" s="32">
        <f aca="true" t="shared" si="35" ref="G225:I226">G226</f>
        <v>8380.7</v>
      </c>
      <c r="H225" s="32">
        <f t="shared" si="35"/>
        <v>8380.7</v>
      </c>
      <c r="I225" s="32">
        <f t="shared" si="35"/>
        <v>8380.7</v>
      </c>
      <c r="J225" s="46"/>
      <c r="K225" s="46"/>
    </row>
    <row r="226" spans="1:11" ht="15">
      <c r="A226" s="33" t="s">
        <v>36</v>
      </c>
      <c r="B226" s="42">
        <v>911</v>
      </c>
      <c r="C226" s="70" t="s">
        <v>12</v>
      </c>
      <c r="D226" s="70" t="s">
        <v>0</v>
      </c>
      <c r="E226" s="67" t="s">
        <v>201</v>
      </c>
      <c r="F226" s="26" t="s">
        <v>62</v>
      </c>
      <c r="G226" s="32">
        <f t="shared" si="35"/>
        <v>8380.7</v>
      </c>
      <c r="H226" s="32">
        <f t="shared" si="35"/>
        <v>8380.7</v>
      </c>
      <c r="I226" s="32">
        <f t="shared" si="35"/>
        <v>8380.7</v>
      </c>
      <c r="J226" s="46"/>
      <c r="K226" s="46"/>
    </row>
    <row r="227" spans="1:11" ht="15">
      <c r="A227" s="41" t="s">
        <v>37</v>
      </c>
      <c r="B227" s="42">
        <v>911</v>
      </c>
      <c r="C227" s="70" t="s">
        <v>12</v>
      </c>
      <c r="D227" s="70" t="s">
        <v>0</v>
      </c>
      <c r="E227" s="67" t="s">
        <v>201</v>
      </c>
      <c r="F227" s="26" t="s">
        <v>16</v>
      </c>
      <c r="G227" s="32">
        <v>8380.7</v>
      </c>
      <c r="H227" s="32">
        <v>8380.7</v>
      </c>
      <c r="I227" s="32">
        <v>8380.7</v>
      </c>
      <c r="J227" s="46"/>
      <c r="K227" s="46"/>
    </row>
    <row r="228" spans="1:11" ht="51.75">
      <c r="A228" s="140" t="s">
        <v>132</v>
      </c>
      <c r="B228" s="42">
        <v>911</v>
      </c>
      <c r="C228" s="72" t="s">
        <v>12</v>
      </c>
      <c r="D228" s="80" t="s">
        <v>0</v>
      </c>
      <c r="E228" s="67" t="s">
        <v>203</v>
      </c>
      <c r="F228" s="26"/>
      <c r="G228" s="32">
        <f aca="true" t="shared" si="36" ref="G228:I230">G229</f>
        <v>5914.3</v>
      </c>
      <c r="H228" s="32">
        <f t="shared" si="36"/>
        <v>5914.3</v>
      </c>
      <c r="I228" s="32">
        <f t="shared" si="36"/>
        <v>5914.3</v>
      </c>
      <c r="J228" s="46"/>
      <c r="K228" s="46"/>
    </row>
    <row r="229" spans="1:11" ht="15">
      <c r="A229" s="7" t="s">
        <v>202</v>
      </c>
      <c r="B229" s="42">
        <v>911</v>
      </c>
      <c r="C229" s="72" t="s">
        <v>12</v>
      </c>
      <c r="D229" s="72" t="s">
        <v>0</v>
      </c>
      <c r="E229" s="67" t="s">
        <v>203</v>
      </c>
      <c r="F229" s="26"/>
      <c r="G229" s="32">
        <f t="shared" si="36"/>
        <v>5914.3</v>
      </c>
      <c r="H229" s="32">
        <f t="shared" si="36"/>
        <v>5914.3</v>
      </c>
      <c r="I229" s="32">
        <f t="shared" si="36"/>
        <v>5914.3</v>
      </c>
      <c r="J229" s="46"/>
      <c r="K229" s="46"/>
    </row>
    <row r="230" spans="1:11" ht="15">
      <c r="A230" s="33" t="s">
        <v>36</v>
      </c>
      <c r="B230" s="42">
        <v>911</v>
      </c>
      <c r="C230" s="72" t="s">
        <v>12</v>
      </c>
      <c r="D230" s="72" t="s">
        <v>0</v>
      </c>
      <c r="E230" s="67" t="s">
        <v>203</v>
      </c>
      <c r="F230" s="26" t="s">
        <v>62</v>
      </c>
      <c r="G230" s="32">
        <f t="shared" si="36"/>
        <v>5914.3</v>
      </c>
      <c r="H230" s="32">
        <f t="shared" si="36"/>
        <v>5914.3</v>
      </c>
      <c r="I230" s="32">
        <f t="shared" si="36"/>
        <v>5914.3</v>
      </c>
      <c r="J230" s="46"/>
      <c r="K230" s="46"/>
    </row>
    <row r="231" spans="1:11" ht="15">
      <c r="A231" s="126" t="s">
        <v>37</v>
      </c>
      <c r="B231" s="42">
        <v>911</v>
      </c>
      <c r="C231" s="70" t="s">
        <v>12</v>
      </c>
      <c r="D231" s="70" t="s">
        <v>0</v>
      </c>
      <c r="E231" s="67" t="s">
        <v>203</v>
      </c>
      <c r="F231" s="26" t="s">
        <v>16</v>
      </c>
      <c r="G231" s="32">
        <v>5914.3</v>
      </c>
      <c r="H231" s="32">
        <v>5914.3</v>
      </c>
      <c r="I231" s="32">
        <v>5914.3</v>
      </c>
      <c r="J231" s="46"/>
      <c r="K231" s="46"/>
    </row>
    <row r="232" spans="1:11" ht="15">
      <c r="A232" s="134" t="s">
        <v>119</v>
      </c>
      <c r="B232" s="125">
        <v>911</v>
      </c>
      <c r="C232" s="80" t="s">
        <v>12</v>
      </c>
      <c r="D232" s="80" t="s">
        <v>2</v>
      </c>
      <c r="E232" s="63"/>
      <c r="F232" s="26"/>
      <c r="G232" s="12">
        <f>G233</f>
        <v>1127.5</v>
      </c>
      <c r="H232" s="12">
        <f>H233</f>
        <v>1127.5</v>
      </c>
      <c r="I232" s="12">
        <f>I233</f>
        <v>1127.5</v>
      </c>
      <c r="J232" s="46"/>
      <c r="K232" s="46"/>
    </row>
    <row r="233" spans="1:11" ht="51.75">
      <c r="A233" s="140" t="s">
        <v>132</v>
      </c>
      <c r="B233" s="125">
        <v>911</v>
      </c>
      <c r="C233" s="80" t="s">
        <v>12</v>
      </c>
      <c r="D233" s="80" t="s">
        <v>2</v>
      </c>
      <c r="E233" s="94" t="s">
        <v>133</v>
      </c>
      <c r="F233" s="26"/>
      <c r="G233" s="12">
        <f aca="true" t="shared" si="37" ref="G233:I235">G234</f>
        <v>1127.5</v>
      </c>
      <c r="H233" s="32">
        <f t="shared" si="37"/>
        <v>1127.5</v>
      </c>
      <c r="I233" s="32">
        <f t="shared" si="37"/>
        <v>1127.5</v>
      </c>
      <c r="J233" s="46"/>
      <c r="K233" s="46"/>
    </row>
    <row r="234" spans="1:11" ht="15">
      <c r="A234" s="135" t="s">
        <v>120</v>
      </c>
      <c r="B234" s="127">
        <v>911</v>
      </c>
      <c r="C234" s="70" t="s">
        <v>12</v>
      </c>
      <c r="D234" s="70" t="s">
        <v>2</v>
      </c>
      <c r="E234" s="67" t="s">
        <v>204</v>
      </c>
      <c r="F234" s="26"/>
      <c r="G234" s="32">
        <f t="shared" si="37"/>
        <v>1127.5</v>
      </c>
      <c r="H234" s="32">
        <f t="shared" si="37"/>
        <v>1127.5</v>
      </c>
      <c r="I234" s="32">
        <f t="shared" si="37"/>
        <v>1127.5</v>
      </c>
      <c r="J234" s="46"/>
      <c r="K234" s="46"/>
    </row>
    <row r="235" spans="1:11" ht="15">
      <c r="A235" s="136" t="s">
        <v>36</v>
      </c>
      <c r="B235" s="127">
        <v>911</v>
      </c>
      <c r="C235" s="70" t="s">
        <v>12</v>
      </c>
      <c r="D235" s="70" t="s">
        <v>2</v>
      </c>
      <c r="E235" s="67" t="s">
        <v>204</v>
      </c>
      <c r="F235" s="26" t="s">
        <v>62</v>
      </c>
      <c r="G235" s="32">
        <f t="shared" si="37"/>
        <v>1127.5</v>
      </c>
      <c r="H235" s="32">
        <f t="shared" si="37"/>
        <v>1127.5</v>
      </c>
      <c r="I235" s="32">
        <f t="shared" si="37"/>
        <v>1127.5</v>
      </c>
      <c r="J235" s="46"/>
      <c r="K235" s="46"/>
    </row>
    <row r="236" spans="1:11" ht="15">
      <c r="A236" s="136" t="s">
        <v>37</v>
      </c>
      <c r="B236" s="127">
        <v>911</v>
      </c>
      <c r="C236" s="70" t="s">
        <v>12</v>
      </c>
      <c r="D236" s="70" t="s">
        <v>2</v>
      </c>
      <c r="E236" s="67" t="s">
        <v>204</v>
      </c>
      <c r="F236" s="26" t="s">
        <v>16</v>
      </c>
      <c r="G236" s="32">
        <v>1127.5</v>
      </c>
      <c r="H236" s="32">
        <v>1127.5</v>
      </c>
      <c r="I236" s="32">
        <v>1127.5</v>
      </c>
      <c r="J236" s="46"/>
      <c r="K236" s="46"/>
    </row>
    <row r="237" spans="1:11" ht="15">
      <c r="A237" s="128" t="s">
        <v>51</v>
      </c>
      <c r="B237" s="42">
        <v>911</v>
      </c>
      <c r="C237" s="80" t="s">
        <v>4</v>
      </c>
      <c r="D237" s="80"/>
      <c r="E237" s="72"/>
      <c r="F237" s="26"/>
      <c r="G237" s="12">
        <f>G238</f>
        <v>435</v>
      </c>
      <c r="H237" s="47">
        <f>H238</f>
        <v>435</v>
      </c>
      <c r="I237" s="47">
        <f>I238</f>
        <v>435</v>
      </c>
      <c r="J237" s="46"/>
      <c r="K237" s="46"/>
    </row>
    <row r="238" spans="1:11" ht="15">
      <c r="A238" s="43" t="s">
        <v>52</v>
      </c>
      <c r="B238" s="42">
        <v>911</v>
      </c>
      <c r="C238" s="80" t="s">
        <v>4</v>
      </c>
      <c r="D238" s="80" t="s">
        <v>0</v>
      </c>
      <c r="E238" s="72"/>
      <c r="F238" s="26"/>
      <c r="G238" s="12">
        <f>G239</f>
        <v>435</v>
      </c>
      <c r="H238" s="47">
        <f>H240</f>
        <v>435</v>
      </c>
      <c r="I238" s="47">
        <f>I240</f>
        <v>435</v>
      </c>
      <c r="J238" s="46"/>
      <c r="K238" s="46"/>
    </row>
    <row r="239" spans="1:11" ht="39">
      <c r="A239" s="101" t="s">
        <v>89</v>
      </c>
      <c r="B239" s="42">
        <v>911</v>
      </c>
      <c r="C239" s="80" t="s">
        <v>4</v>
      </c>
      <c r="D239" s="80" t="s">
        <v>0</v>
      </c>
      <c r="E239" s="89" t="s">
        <v>90</v>
      </c>
      <c r="F239" s="26"/>
      <c r="G239" s="56">
        <f>G240</f>
        <v>435</v>
      </c>
      <c r="H239" s="47">
        <f aca="true" t="shared" si="38" ref="G239:I242">H240</f>
        <v>435</v>
      </c>
      <c r="I239" s="47">
        <f t="shared" si="38"/>
        <v>435</v>
      </c>
      <c r="J239" s="46"/>
      <c r="K239" s="46"/>
    </row>
    <row r="240" spans="1:11" ht="51.75">
      <c r="A240" s="140" t="s">
        <v>132</v>
      </c>
      <c r="B240" s="67">
        <v>911</v>
      </c>
      <c r="C240" s="70" t="s">
        <v>4</v>
      </c>
      <c r="D240" s="70" t="s">
        <v>0</v>
      </c>
      <c r="E240" s="94" t="s">
        <v>133</v>
      </c>
      <c r="F240" s="25"/>
      <c r="G240" s="82">
        <f t="shared" si="38"/>
        <v>435</v>
      </c>
      <c r="H240" s="54">
        <f t="shared" si="38"/>
        <v>435</v>
      </c>
      <c r="I240" s="54">
        <f t="shared" si="38"/>
        <v>435</v>
      </c>
      <c r="J240" s="46"/>
      <c r="K240" s="46"/>
    </row>
    <row r="241" spans="1:11" ht="19.5" customHeight="1">
      <c r="A241" s="8" t="s">
        <v>205</v>
      </c>
      <c r="B241" s="42">
        <v>911</v>
      </c>
      <c r="C241" s="72" t="s">
        <v>4</v>
      </c>
      <c r="D241" s="72" t="s">
        <v>0</v>
      </c>
      <c r="E241" s="67" t="s">
        <v>206</v>
      </c>
      <c r="F241" s="26"/>
      <c r="G241" s="32">
        <f t="shared" si="38"/>
        <v>435</v>
      </c>
      <c r="H241" s="61">
        <f t="shared" si="38"/>
        <v>435</v>
      </c>
      <c r="I241" s="61">
        <f t="shared" si="38"/>
        <v>435</v>
      </c>
      <c r="J241" s="46"/>
      <c r="K241" s="46"/>
    </row>
    <row r="242" spans="1:11" ht="15">
      <c r="A242" s="33" t="s">
        <v>36</v>
      </c>
      <c r="B242" s="42">
        <v>911</v>
      </c>
      <c r="C242" s="72" t="s">
        <v>4</v>
      </c>
      <c r="D242" s="72" t="s">
        <v>0</v>
      </c>
      <c r="E242" s="67" t="s">
        <v>206</v>
      </c>
      <c r="F242" s="26" t="s">
        <v>62</v>
      </c>
      <c r="G242" s="32">
        <f t="shared" si="38"/>
        <v>435</v>
      </c>
      <c r="H242" s="61">
        <f t="shared" si="38"/>
        <v>435</v>
      </c>
      <c r="I242" s="61">
        <f t="shared" si="38"/>
        <v>435</v>
      </c>
      <c r="J242" s="46"/>
      <c r="K242" s="46"/>
    </row>
    <row r="243" spans="1:11" ht="15">
      <c r="A243" s="41" t="s">
        <v>37</v>
      </c>
      <c r="B243" s="42">
        <v>911</v>
      </c>
      <c r="C243" s="72" t="s">
        <v>4</v>
      </c>
      <c r="D243" s="72" t="s">
        <v>0</v>
      </c>
      <c r="E243" s="67" t="s">
        <v>206</v>
      </c>
      <c r="F243" s="26" t="s">
        <v>16</v>
      </c>
      <c r="G243" s="32">
        <v>435</v>
      </c>
      <c r="H243" s="61">
        <v>435</v>
      </c>
      <c r="I243" s="61">
        <v>435</v>
      </c>
      <c r="J243" s="46"/>
      <c r="K243" s="46"/>
    </row>
    <row r="244" spans="1:11" ht="15">
      <c r="A244" s="44" t="s">
        <v>53</v>
      </c>
      <c r="B244" s="37"/>
      <c r="C244" s="37"/>
      <c r="D244" s="37"/>
      <c r="E244" s="37"/>
      <c r="F244" s="37"/>
      <c r="G244" s="12">
        <f>G12+G68+G82+G98+G153+G213+G221+G237</f>
        <v>76890.291</v>
      </c>
      <c r="H244" s="47">
        <f>H11</f>
        <v>49658.549999999996</v>
      </c>
      <c r="I244" s="47">
        <f>I11</f>
        <v>47896.94</v>
      </c>
      <c r="J244" s="46"/>
      <c r="K244" s="46"/>
    </row>
    <row r="245" spans="1:11" ht="15">
      <c r="A245" s="55" t="s">
        <v>74</v>
      </c>
      <c r="B245" s="52"/>
      <c r="C245" s="53"/>
      <c r="D245" s="53"/>
      <c r="E245" s="45"/>
      <c r="F245" s="37"/>
      <c r="G245" s="12"/>
      <c r="H245" s="54">
        <v>1256.06</v>
      </c>
      <c r="I245" s="54">
        <v>2484.22</v>
      </c>
      <c r="J245" s="46"/>
      <c r="K245" s="46"/>
    </row>
    <row r="246" spans="1:11" ht="15">
      <c r="A246" s="44" t="s">
        <v>75</v>
      </c>
      <c r="B246" s="37"/>
      <c r="C246" s="37"/>
      <c r="D246" s="37"/>
      <c r="E246" s="37"/>
      <c r="F246" s="37"/>
      <c r="G246" s="12">
        <f>G244</f>
        <v>76890.291</v>
      </c>
      <c r="H246" s="47">
        <f>H244+H245</f>
        <v>50914.60999999999</v>
      </c>
      <c r="I246" s="47">
        <f>I244+I245</f>
        <v>50381.16</v>
      </c>
      <c r="J246" s="46"/>
      <c r="K246" s="46"/>
    </row>
    <row r="247" spans="1:11" ht="15">
      <c r="A247" s="49"/>
      <c r="B247" s="48"/>
      <c r="C247" s="48"/>
      <c r="D247" s="48"/>
      <c r="E247" s="48"/>
      <c r="F247" s="48"/>
      <c r="G247" s="50"/>
      <c r="H247" s="51"/>
      <c r="I247" s="51"/>
      <c r="J247" s="46"/>
      <c r="K247" s="46"/>
    </row>
    <row r="248" spans="1:11" ht="15">
      <c r="A248" s="156" t="s">
        <v>223</v>
      </c>
      <c r="B248" s="48"/>
      <c r="C248" s="48" t="s">
        <v>224</v>
      </c>
      <c r="D248" s="48"/>
      <c r="E248" s="48"/>
      <c r="F248" s="48"/>
      <c r="G248" s="50"/>
      <c r="H248" s="51"/>
      <c r="I248" s="51"/>
      <c r="J248" s="46"/>
      <c r="K248" s="46"/>
    </row>
    <row r="249" spans="1:11" ht="15">
      <c r="A249" s="156" t="s">
        <v>225</v>
      </c>
      <c r="B249" s="48"/>
      <c r="C249" s="157"/>
      <c r="D249" s="48"/>
      <c r="E249" s="48"/>
      <c r="F249" s="48"/>
      <c r="G249" s="50"/>
      <c r="H249" s="51"/>
      <c r="I249" s="51"/>
      <c r="J249" s="46"/>
      <c r="K249" s="46"/>
    </row>
    <row r="250" spans="1:11" ht="15">
      <c r="A250" s="156" t="s">
        <v>226</v>
      </c>
      <c r="B250" s="48"/>
      <c r="C250" s="48" t="s">
        <v>227</v>
      </c>
      <c r="D250" s="48"/>
      <c r="E250" s="48"/>
      <c r="F250" s="48"/>
      <c r="G250" s="50"/>
      <c r="H250" s="51"/>
      <c r="I250" s="51"/>
      <c r="J250" s="46"/>
      <c r="K250" s="46"/>
    </row>
    <row r="251" spans="1:11" ht="15">
      <c r="A251" s="49" t="s">
        <v>228</v>
      </c>
      <c r="B251" s="48"/>
      <c r="C251" s="48"/>
      <c r="D251" s="48"/>
      <c r="E251" s="48" t="s">
        <v>229</v>
      </c>
      <c r="F251" s="48"/>
      <c r="G251" s="50"/>
      <c r="H251" s="51"/>
      <c r="I251" s="51"/>
      <c r="J251" s="46"/>
      <c r="K251" s="46"/>
    </row>
    <row r="252" spans="1:11" ht="15">
      <c r="A252" s="49"/>
      <c r="B252" s="48"/>
      <c r="C252" s="48"/>
      <c r="D252" s="48"/>
      <c r="E252" s="48"/>
      <c r="F252" s="48"/>
      <c r="G252" s="50"/>
      <c r="H252" s="51"/>
      <c r="I252" s="51"/>
      <c r="J252" s="46"/>
      <c r="K252" s="46"/>
    </row>
  </sheetData>
  <sheetProtection/>
  <mergeCells count="8">
    <mergeCell ref="A8:J8"/>
    <mergeCell ref="G9:I9"/>
    <mergeCell ref="B9:B10"/>
    <mergeCell ref="A9:A10"/>
    <mergeCell ref="F9:F10"/>
    <mergeCell ref="E9:E10"/>
    <mergeCell ref="D9:D10"/>
    <mergeCell ref="C9:C10"/>
  </mergeCells>
  <printOptions/>
  <pageMargins left="0.5905511811023623" right="0.3937007874015748" top="1.1811023622047245" bottom="0.5905511811023623" header="0.9055118110236221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123</cp:lastModifiedBy>
  <cp:lastPrinted>2022-12-20T11:15:29Z</cp:lastPrinted>
  <dcterms:created xsi:type="dcterms:W3CDTF">2002-11-21T11:52:45Z</dcterms:created>
  <dcterms:modified xsi:type="dcterms:W3CDTF">2023-04-19T15:18:20Z</dcterms:modified>
  <cp:category/>
  <cp:version/>
  <cp:contentType/>
  <cp:contentStatus/>
</cp:coreProperties>
</file>