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<sst xmlns="http://schemas.openxmlformats.org/spreadsheetml/2006/main" count="101" uniqueCount="58">
  <si>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</si>
  <si>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</si>
  <si>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</si>
  <si>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</si>
  <si>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</si>
  <si>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</si>
  <si>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</si>
  <si>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</si>
  <si>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</si>
  <si>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</si>
  <si>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</si>
  <si>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</si>
  <si>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</si>
  <si>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</si>
  <si>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</si>
  <si>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</si>
  <si>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</si>
  <si>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</si>
  <si>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</si>
  <si>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</si>
  <si>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</si>
  <si>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</si>
  <si>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</si>
  <si>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</si>
  <si>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</si>
  <si>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</si>
  <si>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</si>
  <si>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</si>
  <si>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</si>
  <si>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</si>
  <si>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</si>
  <si>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</si>
  <si>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</si>
  <si>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</si>
  <si>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</si>
  <si>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</si>
  <si>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</si>
  <si>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</si>
  <si>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</si>
  <si>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</si>
  <si>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</si>
  <si>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</si>
  <si>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</si>
  <si>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</si>
  <si>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</si>
  <si>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</si>
  <si>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</si>
  <si>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</si>
  <si>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</si>
  <si>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культуры, кинематографии</t>
  </si>
  <si>
    <t>Организация проведение выборов</t>
  </si>
  <si>
    <t>к постановлению</t>
  </si>
  <si>
    <t>назначено</t>
  </si>
  <si>
    <t>исполнено</t>
  </si>
  <si>
    <t>%</t>
  </si>
  <si>
    <t>Приложение  № 2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</si>
  <si>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исполнение за полугодие 2023г</t>
  </si>
  <si>
    <t>от 31.07.2023 года №53-п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</si>
</sst>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4" zoomScaleNormal="94" zoomScalePageLayoutView="0" workbookViewId="0" topLeftCell="A1">
      <selection activeCell="A6" sqref="A6:F6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8" t="s">
        <v>55</v>
      </c>
      <c r="E1" s="38"/>
      <c r="F1" s="38"/>
    </row>
    <row r="2" spans="1:6" ht="15" customHeight="1">
      <c r="A2" s="4"/>
      <c r="B2" s="4"/>
      <c r="C2" s="4"/>
      <c r="D2" s="39" t="s">
        <v>51</v>
      </c>
      <c r="E2" s="39"/>
      <c r="F2" s="39"/>
    </row>
    <row r="3" spans="1:6" ht="12.75" customHeight="1">
      <c r="A3" s="4"/>
      <c r="B3" s="4"/>
      <c r="C3" s="4"/>
      <c r="D3" s="39"/>
      <c r="E3" s="39"/>
      <c r="F3" s="39"/>
    </row>
    <row r="4" spans="1:6" ht="12.75" customHeight="1">
      <c r="A4" s="4"/>
      <c r="B4" s="4"/>
      <c r="C4" s="4"/>
      <c r="D4" s="40" t="s">
        <v>57</v>
      </c>
      <c r="E4" s="40"/>
      <c r="F4" s="40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37" t="s">
        <v>56</v>
      </c>
      <c r="B6" s="37"/>
      <c r="C6" s="37"/>
      <c r="D6" s="37"/>
      <c r="E6" s="37"/>
      <c r="F6" s="37"/>
    </row>
    <row r="7" spans="1:6" ht="19.5" customHeight="1">
      <c r="A7" s="30"/>
      <c r="B7" s="30"/>
      <c r="C7" s="30"/>
      <c r="D7" s="30"/>
      <c r="E7" s="36" t="s">
        <v>47</v>
      </c>
      <c r="F7" s="36"/>
    </row>
    <row r="8" spans="1:6" ht="15">
      <c r="A8" s="34" t="s">
        <v>16</v>
      </c>
      <c r="B8" s="34" t="s">
        <v>17</v>
      </c>
      <c r="C8" s="34" t="s">
        <v>18</v>
      </c>
      <c r="D8" s="35" t="s">
        <v>52</v>
      </c>
      <c r="E8" s="35" t="s">
        <v>53</v>
      </c>
      <c r="F8" s="35" t="s">
        <v>54</v>
      </c>
    </row>
    <row r="9" spans="1:6" ht="15">
      <c r="A9" s="34"/>
      <c r="B9" s="34"/>
      <c r="C9" s="34"/>
      <c r="D9" s="35"/>
      <c r="E9" s="35"/>
      <c r="F9" s="35"/>
    </row>
    <row r="10" spans="1:6" ht="16.5" customHeight="1">
      <c r="A10" s="12" t="s">
        <v>0</v>
      </c>
      <c r="B10" s="11" t="s">
        <v>19</v>
      </c>
      <c r="C10" s="11" t="s">
        <v>39</v>
      </c>
      <c r="D10" s="33">
        <f>D11+D12+D13+D14+D15+D16</f>
        <v>10866.259999999998</v>
      </c>
      <c r="E10" s="33">
        <f>SUM(E11:E16)</f>
        <v>5072.910000000001</v>
      </c>
      <c r="F10" s="33">
        <f>E10*100/D10</f>
        <v>46.684967965058824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8">
        <v>1719</v>
      </c>
      <c r="E11" s="18">
        <v>714.73</v>
      </c>
      <c r="F11" s="18">
        <f>E11*100/D11</f>
        <v>41.5782431646306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8">
        <v>7100.5</v>
      </c>
      <c r="E12" s="18">
        <v>3455.54</v>
      </c>
      <c r="F12" s="18">
        <f>E12*100/D12</f>
        <v>48.66615027110767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9.5" customHeight="1">
      <c r="A14" s="14" t="s">
        <v>50</v>
      </c>
      <c r="B14" s="8" t="s">
        <v>19</v>
      </c>
      <c r="C14" s="8" t="s">
        <v>29</v>
      </c>
      <c r="D14" s="18">
        <v>496.46</v>
      </c>
      <c r="E14" s="18">
        <v>0</v>
      </c>
      <c r="F14" s="18">
        <v>0</v>
      </c>
    </row>
    <row r="15" spans="1:6" ht="15">
      <c r="A15" s="13" t="s">
        <v>1</v>
      </c>
      <c r="B15" s="7" t="s">
        <v>19</v>
      </c>
      <c r="C15" s="7" t="s">
        <v>25</v>
      </c>
      <c r="D15" s="18">
        <v>0</v>
      </c>
      <c r="E15" s="18">
        <v>0</v>
      </c>
      <c r="F15" s="18">
        <v>0</v>
      </c>
    </row>
    <row r="16" spans="1:6" ht="15">
      <c r="A16" s="13" t="s">
        <v>12</v>
      </c>
      <c r="B16" s="7" t="s">
        <v>19</v>
      </c>
      <c r="C16" s="7" t="s">
        <v>26</v>
      </c>
      <c r="D16" s="18">
        <v>1511.5</v>
      </c>
      <c r="E16" s="18">
        <v>863.84</v>
      </c>
      <c r="F16" s="18">
        <f>E16*100/D16</f>
        <v>57.151174330135625</v>
      </c>
    </row>
    <row r="17" spans="1:6" ht="15">
      <c r="A17" s="15" t="s">
        <v>14</v>
      </c>
      <c r="B17" s="10" t="s">
        <v>20</v>
      </c>
      <c r="C17" s="10" t="s">
        <v>39</v>
      </c>
      <c r="D17" s="19">
        <f>D18</f>
        <v>642.5</v>
      </c>
      <c r="E17" s="19">
        <f>E18</f>
        <v>315.72</v>
      </c>
      <c r="F17" s="19">
        <f>F18</f>
        <v>49.139299610894945</v>
      </c>
    </row>
    <row r="18" spans="1:6" ht="15">
      <c r="A18" s="13" t="s">
        <v>15</v>
      </c>
      <c r="B18" s="7" t="s">
        <v>20</v>
      </c>
      <c r="C18" s="7" t="s">
        <v>21</v>
      </c>
      <c r="D18" s="18">
        <v>642.5</v>
      </c>
      <c r="E18" s="18">
        <v>315.72</v>
      </c>
      <c r="F18" s="18">
        <f>E18*100/D18</f>
        <v>49.139299610894945</v>
      </c>
    </row>
    <row r="19" spans="1:6" ht="30" customHeight="1">
      <c r="A19" s="28" t="s">
        <v>45</v>
      </c>
      <c r="B19" s="10" t="s">
        <v>21</v>
      </c>
      <c r="C19" s="10" t="s">
        <v>39</v>
      </c>
      <c r="D19" s="20">
        <f>D20+D21</f>
        <v>376.441</v>
      </c>
      <c r="E19" s="20">
        <f>E20</f>
        <v>188.22</v>
      </c>
      <c r="F19" s="20">
        <f>E19*100/D19</f>
        <v>49.99986717706095</v>
      </c>
    </row>
    <row r="20" spans="1:6" ht="45" customHeight="1">
      <c r="A20" s="16" t="s">
        <v>48</v>
      </c>
      <c r="B20" s="9" t="s">
        <v>21</v>
      </c>
      <c r="C20" s="9" t="s">
        <v>30</v>
      </c>
      <c r="D20" s="32">
        <v>376.441</v>
      </c>
      <c r="E20" s="32">
        <v>188.22</v>
      </c>
      <c r="F20" s="32">
        <f>E20*100/D20</f>
        <v>49.99986717706095</v>
      </c>
    </row>
    <row r="21" spans="1:6" ht="30" customHeight="1">
      <c r="A21" s="13" t="s">
        <v>46</v>
      </c>
      <c r="B21" s="7" t="s">
        <v>21</v>
      </c>
      <c r="C21" s="7" t="s">
        <v>44</v>
      </c>
      <c r="D21" s="18">
        <v>0</v>
      </c>
      <c r="E21" s="18">
        <v>0</v>
      </c>
      <c r="F21" s="18">
        <v>0</v>
      </c>
    </row>
    <row r="22" spans="1:6" ht="24.75" customHeight="1">
      <c r="A22" s="12" t="s">
        <v>2</v>
      </c>
      <c r="B22" s="11" t="s">
        <v>22</v>
      </c>
      <c r="C22" s="11" t="s">
        <v>39</v>
      </c>
      <c r="D22" s="21">
        <f>D24+D25</f>
        <v>44944.14</v>
      </c>
      <c r="E22" s="21">
        <f>SUM(E23:E25)</f>
        <v>3466.13</v>
      </c>
      <c r="F22" s="21">
        <f>E22*100/D22</f>
        <v>7.712084378519647</v>
      </c>
    </row>
    <row r="23" spans="1:6" ht="15">
      <c r="A23" s="13" t="s">
        <v>3</v>
      </c>
      <c r="B23" s="7" t="s">
        <v>22</v>
      </c>
      <c r="C23" s="7" t="s">
        <v>23</v>
      </c>
      <c r="D23" s="18">
        <v>0</v>
      </c>
      <c r="E23" s="18">
        <v>0</v>
      </c>
      <c r="F23" s="18">
        <v>0</v>
      </c>
    </row>
    <row r="24" spans="1:6" ht="15">
      <c r="A24" s="13" t="s">
        <v>34</v>
      </c>
      <c r="B24" s="7" t="s">
        <v>22</v>
      </c>
      <c r="C24" s="7" t="s">
        <v>27</v>
      </c>
      <c r="D24" s="18">
        <v>44807.64</v>
      </c>
      <c r="E24" s="18">
        <v>3426.13</v>
      </c>
      <c r="F24" s="18">
        <f>E24*100/D24</f>
        <v>7.646307638608059</v>
      </c>
    </row>
    <row r="25" spans="1:6" ht="15">
      <c r="A25" s="13" t="s">
        <v>32</v>
      </c>
      <c r="B25" s="7" t="s">
        <v>22</v>
      </c>
      <c r="C25" s="7" t="s">
        <v>33</v>
      </c>
      <c r="D25" s="18">
        <v>136.5</v>
      </c>
      <c r="E25" s="18">
        <v>40</v>
      </c>
      <c r="F25" s="18">
        <f>E25*100/D25</f>
        <v>29.304029304029303</v>
      </c>
    </row>
    <row r="26" spans="1:6" ht="21.75" customHeight="1">
      <c r="A26" s="12" t="s">
        <v>4</v>
      </c>
      <c r="B26" s="11" t="s">
        <v>23</v>
      </c>
      <c r="C26" s="11" t="s">
        <v>39</v>
      </c>
      <c r="D26" s="21">
        <f>D27+D28+D29</f>
        <v>26809.54</v>
      </c>
      <c r="E26" s="21">
        <f>E27+E28+E29</f>
        <v>5061.55</v>
      </c>
      <c r="F26" s="21">
        <f>E26*100/D26</f>
        <v>18.879660001626288</v>
      </c>
    </row>
    <row r="27" spans="1:6" ht="15">
      <c r="A27" s="13" t="s">
        <v>5</v>
      </c>
      <c r="B27" s="7" t="s">
        <v>23</v>
      </c>
      <c r="C27" s="7" t="s">
        <v>19</v>
      </c>
      <c r="D27" s="18">
        <v>446.57</v>
      </c>
      <c r="E27" s="18">
        <v>275.93</v>
      </c>
      <c r="F27" s="18">
        <f>E27*100/D27</f>
        <v>61.78874532548089</v>
      </c>
    </row>
    <row r="28" spans="1:6" ht="15">
      <c r="A28" s="13" t="s">
        <v>35</v>
      </c>
      <c r="B28" s="7" t="s">
        <v>23</v>
      </c>
      <c r="C28" s="7" t="s">
        <v>20</v>
      </c>
      <c r="D28" s="31">
        <v>13576.88</v>
      </c>
      <c r="E28" s="18">
        <v>0</v>
      </c>
      <c r="F28" s="18">
        <v>0</v>
      </c>
    </row>
    <row r="29" spans="1:6" ht="15">
      <c r="A29" s="13" t="s">
        <v>42</v>
      </c>
      <c r="B29" s="7" t="s">
        <v>23</v>
      </c>
      <c r="C29" s="7" t="s">
        <v>21</v>
      </c>
      <c r="D29" s="31">
        <v>12786.09</v>
      </c>
      <c r="E29" s="18">
        <v>4785.62</v>
      </c>
      <c r="F29" s="18">
        <f>E29*100/D29</f>
        <v>37.42833031833813</v>
      </c>
    </row>
    <row r="30" spans="1:11" ht="21" customHeight="1">
      <c r="A30" s="12" t="s">
        <v>6</v>
      </c>
      <c r="B30" s="11" t="s">
        <v>29</v>
      </c>
      <c r="C30" s="11" t="s">
        <v>39</v>
      </c>
      <c r="D30" s="21">
        <f>SUM(D31:D31)</f>
        <v>28</v>
      </c>
      <c r="E30" s="21">
        <f>SUM(E31:E31)</f>
        <v>28</v>
      </c>
      <c r="F30" s="21">
        <f>SUM(F31:F31)</f>
        <v>100</v>
      </c>
      <c r="K30" s="17"/>
    </row>
    <row r="31" spans="1:6" ht="15">
      <c r="A31" s="16" t="s">
        <v>43</v>
      </c>
      <c r="B31" s="9" t="s">
        <v>29</v>
      </c>
      <c r="C31" s="9" t="s">
        <v>29</v>
      </c>
      <c r="D31" s="18">
        <v>28</v>
      </c>
      <c r="E31" s="18">
        <v>28</v>
      </c>
      <c r="F31" s="18">
        <f>E31*100/D31</f>
        <v>100</v>
      </c>
    </row>
    <row r="32" spans="1:6" ht="18.75" customHeight="1">
      <c r="A32" s="12" t="s">
        <v>37</v>
      </c>
      <c r="B32" s="11" t="s">
        <v>28</v>
      </c>
      <c r="C32" s="11" t="s">
        <v>39</v>
      </c>
      <c r="D32" s="21">
        <f>D33+D34</f>
        <v>15422.5</v>
      </c>
      <c r="E32" s="21">
        <f>E33+E34</f>
        <v>6577.2</v>
      </c>
      <c r="F32" s="21">
        <f>E32*100/D32</f>
        <v>42.64678229858972</v>
      </c>
    </row>
    <row r="33" spans="1:6" ht="15">
      <c r="A33" s="13" t="s">
        <v>7</v>
      </c>
      <c r="B33" s="7" t="s">
        <v>28</v>
      </c>
      <c r="C33" s="7" t="s">
        <v>19</v>
      </c>
      <c r="D33" s="18">
        <v>14256.7</v>
      </c>
      <c r="E33" s="18">
        <v>5994.3</v>
      </c>
      <c r="F33" s="18">
        <f>E33*100/D33</f>
        <v>42.04549439912462</v>
      </c>
    </row>
    <row r="34" spans="1:6" ht="15">
      <c r="A34" s="13" t="s">
        <v>49</v>
      </c>
      <c r="B34" s="7" t="s">
        <v>28</v>
      </c>
      <c r="C34" s="7" t="s">
        <v>22</v>
      </c>
      <c r="D34" s="18">
        <v>1165.8</v>
      </c>
      <c r="E34" s="18">
        <v>582.9</v>
      </c>
      <c r="F34" s="18">
        <f>E34*100/D34</f>
        <v>50</v>
      </c>
    </row>
    <row r="35" spans="1:6" ht="15" customHeight="1">
      <c r="A35" s="12" t="s">
        <v>8</v>
      </c>
      <c r="B35" s="11" t="s">
        <v>30</v>
      </c>
      <c r="C35" s="11" t="s">
        <v>39</v>
      </c>
      <c r="D35" s="21">
        <f>SUM(D36:D36)</f>
        <v>0</v>
      </c>
      <c r="E35" s="21">
        <f>SUM(E36:E36)</f>
        <v>0</v>
      </c>
      <c r="F35" s="21">
        <f>SUM(F36:F36)</f>
        <v>0</v>
      </c>
    </row>
    <row r="36" spans="1:6" ht="14.25" customHeight="1">
      <c r="A36" s="13" t="s">
        <v>9</v>
      </c>
      <c r="B36" s="7" t="s">
        <v>30</v>
      </c>
      <c r="C36" s="7" t="s">
        <v>19</v>
      </c>
      <c r="D36" s="18">
        <v>0</v>
      </c>
      <c r="E36" s="18">
        <v>0</v>
      </c>
      <c r="F36" s="18">
        <v>0</v>
      </c>
    </row>
    <row r="37" spans="1:6" ht="14.25" customHeight="1">
      <c r="A37" s="12" t="s">
        <v>11</v>
      </c>
      <c r="B37" s="11" t="s">
        <v>25</v>
      </c>
      <c r="C37" s="11" t="s">
        <v>39</v>
      </c>
      <c r="D37" s="21">
        <f>D38</f>
        <v>435</v>
      </c>
      <c r="E37" s="21">
        <f>E38</f>
        <v>200</v>
      </c>
      <c r="F37" s="21">
        <f>F38</f>
        <v>45.97701149425287</v>
      </c>
    </row>
    <row r="38" spans="1:6" ht="15">
      <c r="A38" s="13" t="s">
        <v>13</v>
      </c>
      <c r="B38" s="7" t="s">
        <v>25</v>
      </c>
      <c r="C38" s="7" t="s">
        <v>19</v>
      </c>
      <c r="D38" s="18">
        <v>435</v>
      </c>
      <c r="E38" s="18">
        <v>200</v>
      </c>
      <c r="F38" s="18">
        <f>E38*100/D38</f>
        <v>45.97701149425287</v>
      </c>
    </row>
    <row r="39" spans="1:6" ht="15.75" customHeight="1">
      <c r="A39" s="29" t="s">
        <v>40</v>
      </c>
      <c r="B39" s="23"/>
      <c r="C39" s="23"/>
      <c r="D39" s="24">
        <f>D10+D17+D22+D26+D30+D32+D35+D37+D19</f>
        <v>99524.38100000001</v>
      </c>
      <c r="E39" s="24">
        <f>E10+E17+E22+E26+E30+E32+E35+E37+E19</f>
        <v>20909.730000000003</v>
      </c>
      <c r="F39" s="24">
        <f>E39*100/D39</f>
        <v>21.009655915368114</v>
      </c>
    </row>
    <row r="40" spans="1:6" ht="15">
      <c r="A40" s="25" t="s">
        <v>38</v>
      </c>
      <c r="B40" s="7"/>
      <c r="C40" s="7"/>
      <c r="D40" s="18"/>
      <c r="E40" s="18"/>
      <c r="F40" s="18"/>
    </row>
    <row r="41" spans="1:6" ht="15">
      <c r="A41" s="27" t="s">
        <v>41</v>
      </c>
      <c r="B41" s="26"/>
      <c r="C41" s="26"/>
      <c r="D41" s="21">
        <f>D39</f>
        <v>99524.38100000001</v>
      </c>
      <c r="E41" s="21">
        <f>E39+E40</f>
        <v>20909.730000000003</v>
      </c>
      <c r="F41" s="21">
        <f>F39+F40</f>
        <v>21.009655915368114</v>
      </c>
    </row>
  </sheetData>
  <sheetProtection/>
  <mergeCells count="12"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  <mergeCell ref="E8:E9"/>
    <mergeCell ref="F8:F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2023-03-27T02:46:43Z</cp:lastPrinted>
  <dcterms:created xsi:type="dcterms:W3CDTF">2004-12-16T06:27:26Z</dcterms:created>
  <dcterms:modified xsi:type="dcterms:W3CDTF">2023-08-04T10:32:57Z</dcterms:modified>
  <cp:category/>
  <cp:version/>
  <cp:contentType/>
  <cp:contentStatus/>
</cp:coreProperties>
</file>